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tabRatio="730"/>
  </bookViews>
  <sheets>
    <sheet name="储备库项目（259个）" sheetId="3" r:id="rId1"/>
  </sheets>
  <externalReferences>
    <externalReference r:id="rId2"/>
  </externalReferences>
  <definedNames>
    <definedName name="_xlnm._FilterDatabase" localSheetId="0" hidden="1">'储备库项目（259个）'!$A$5:$AB$264</definedName>
    <definedName name="_xlnm.Print_Titles" localSheetId="0">'储备库项目（259个）'!$3:$4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<sst xmlns="http://schemas.openxmlformats.org/spreadsheetml/2006/main" count="4288" uniqueCount="1045">
  <si>
    <t>鹿寨县2025年巩固拓展脱贫攻坚成果和乡村振兴项目库项目汇总表</t>
  </si>
  <si>
    <t>填报单位：</t>
  </si>
  <si>
    <t>鹿寨县农业农村局</t>
  </si>
  <si>
    <t>建设地点</t>
  </si>
  <si>
    <t>项目名称</t>
  </si>
  <si>
    <r>
      <rPr>
        <b/>
        <sz val="12"/>
        <rFont val="宋体"/>
        <charset val="134"/>
        <scheme val="minor"/>
      </rPr>
      <t xml:space="preserve">项目类别
</t>
    </r>
    <r>
      <rPr>
        <b/>
        <sz val="10"/>
        <rFont val="宋体"/>
        <charset val="134"/>
      </rPr>
      <t>（参照项目库分类）</t>
    </r>
  </si>
  <si>
    <t>资金来源与结构（万元）</t>
  </si>
  <si>
    <t>建设性质</t>
  </si>
  <si>
    <t>主要建设内容及规模</t>
  </si>
  <si>
    <t>建设周期</t>
  </si>
  <si>
    <t>受益对象</t>
  </si>
  <si>
    <t>项目行主管部门</t>
  </si>
  <si>
    <t>项目实施建设单位</t>
  </si>
  <si>
    <t>项目负责人</t>
  </si>
  <si>
    <t>联系电话</t>
  </si>
  <si>
    <t>绩效目标</t>
  </si>
  <si>
    <t>联农带农富农机制</t>
  </si>
  <si>
    <t>备注</t>
  </si>
  <si>
    <t>序号</t>
  </si>
  <si>
    <t>县区</t>
  </si>
  <si>
    <t>乡镇</t>
  </si>
  <si>
    <t>项目地点</t>
  </si>
  <si>
    <t>项目类型</t>
  </si>
  <si>
    <t>项目二级类型</t>
  </si>
  <si>
    <t>项目子类型</t>
  </si>
  <si>
    <t>总投资</t>
  </si>
  <si>
    <t>衔接资金</t>
  </si>
  <si>
    <t>其他财政资金</t>
  </si>
  <si>
    <t>农户户数</t>
  </si>
  <si>
    <t>农户人数</t>
  </si>
  <si>
    <t>脱贫人口（含监测人员）户数</t>
  </si>
  <si>
    <t>脱贫人口（含监测人员）人数</t>
  </si>
  <si>
    <t>计划开工时间</t>
  </si>
  <si>
    <t>计划完工时间</t>
  </si>
  <si>
    <t>鹿寨县</t>
  </si>
  <si>
    <t>2025年鹿寨县产业奖补项目</t>
  </si>
  <si>
    <t>产业发展</t>
  </si>
  <si>
    <t>生产项目</t>
  </si>
  <si>
    <t>种植业基地</t>
  </si>
  <si>
    <t>新建</t>
  </si>
  <si>
    <t>对糖料蔗、桉、柑橘、桑蚕、优质稻五种产业进行奖补</t>
  </si>
  <si>
    <t>2025.03.10</t>
  </si>
  <si>
    <t>2025.12.30</t>
  </si>
  <si>
    <t>陈可春</t>
  </si>
  <si>
    <t>0772-6812167</t>
  </si>
  <si>
    <t>通过对糖料蔗、桉、柑橘、桑蚕、优质稻五种产业进行奖补，增产增收，提高农户收入。</t>
  </si>
  <si>
    <t>通过产业发展项目带动群众增产增收，巩固脱贫成果</t>
  </si>
  <si>
    <t>2025年鹿寨县农村平交路口爆闪灯工程</t>
  </si>
  <si>
    <t>乡村建设行动</t>
  </si>
  <si>
    <t>农村基础设施（含产业配套基础设施）</t>
  </si>
  <si>
    <t>其他</t>
  </si>
  <si>
    <t>鹿寨县农村平交路口太阳能夜间警示爆闪灯安装</t>
  </si>
  <si>
    <t>2025.08.20</t>
  </si>
  <si>
    <t>鹿寨县公安局交通管理大队</t>
  </si>
  <si>
    <t>周有军</t>
  </si>
  <si>
    <t>完善基础设施建设，巩固拓展脱贫攻坚成效，提高群众生产生活水平。</t>
  </si>
  <si>
    <t>改善群众生活质量，加强基础设施建设</t>
  </si>
  <si>
    <t>2025年鹿寨县项目配套管理费</t>
  </si>
  <si>
    <t>项目管理费</t>
  </si>
  <si>
    <t>鹿寨县乡村振兴项目设计、监理、管理费项目</t>
  </si>
  <si>
    <t>2025.03.25</t>
  </si>
  <si>
    <t>为鹿寨县乡村振兴项目提供设计、监理、管理费用，确保项目实施，巩固脱贫成果</t>
  </si>
  <si>
    <t>2025年鹿寨县雨露计划补助项目</t>
  </si>
  <si>
    <t>巩固三保障成果</t>
  </si>
  <si>
    <t>教育</t>
  </si>
  <si>
    <t>享受“雨露计划”职业教育补助</t>
  </si>
  <si>
    <t>包括雨露计划学历教育、农民实用技术培训、短期技能培训</t>
  </si>
  <si>
    <t>通过雨露计划学历教育、农民实用技术培训、短期技能培训，提高群众生产生活水平。</t>
  </si>
  <si>
    <t>加强群众技能提升，巩固脱贫成果</t>
  </si>
  <si>
    <t>2025年鹿寨县扶贫小额信贷贴息</t>
  </si>
  <si>
    <t>金融保险配套项目</t>
  </si>
  <si>
    <t>小额贷款贴息</t>
  </si>
  <si>
    <t>用于全县建档立卡脱贫户小额信贷贴息。</t>
  </si>
  <si>
    <t>用于全县建档立卡贫困户扶贫小额信贷贴息，带动农户增产增收，发展农业。</t>
  </si>
  <si>
    <t>改善群众的生产生活条件，促进产业发展</t>
  </si>
  <si>
    <t>2025年鹿寨县乡村公益性岗位补助资金</t>
  </si>
  <si>
    <t>就业项目</t>
  </si>
  <si>
    <t>公益性岗位</t>
  </si>
  <si>
    <t>对乡村公益性岗位进行资金补助</t>
  </si>
  <si>
    <t>通过实施项目，改善贫困户收支情况，巩固脱贫成果。</t>
  </si>
  <si>
    <t>通过项目带动群众增加工资性收益</t>
  </si>
  <si>
    <t>黄冕镇</t>
  </si>
  <si>
    <t>爱国村</t>
  </si>
  <si>
    <t>2025年鹿寨县黄冕镇爱国村波门屯滚水坝工程</t>
  </si>
  <si>
    <t>修复</t>
  </si>
  <si>
    <t>河道整治80米及修复长35米，宽3米的滚水坝。</t>
  </si>
  <si>
    <t>2025.09.10</t>
  </si>
  <si>
    <t>黄冕镇人民政府</t>
  </si>
  <si>
    <t>周大畯</t>
  </si>
  <si>
    <t>0772-6761001</t>
  </si>
  <si>
    <t>解决波门屯生产区域的唯一道路问题，改善基础设施，方便141户500人生产需求。</t>
  </si>
  <si>
    <t>改善爱国村的生产生活条件，促进产业发展，方便群众生产生活。</t>
  </si>
  <si>
    <t>2025年鹿寨县黄冕镇爱国村村大窝屯主干道塌方项目</t>
  </si>
  <si>
    <t>农村道路建设（通村路、通户路、小型桥梁等）</t>
  </si>
  <si>
    <t>修建护坡长30米，宽1米，高20米</t>
  </si>
  <si>
    <t>解屯级道路通车问题，方便120户850人出行水平。</t>
  </si>
  <si>
    <t>改善爱国村的生产生活条件，促进产业发展，方便群众出行。</t>
  </si>
  <si>
    <t>盘龙村</t>
  </si>
  <si>
    <t>2025年鹿寨县黄冕镇盘龙村天应屯桑蚕产业喷灌工程</t>
  </si>
  <si>
    <t>配套设施项目</t>
  </si>
  <si>
    <t>小型农田水利设施建设</t>
  </si>
  <si>
    <t>新建机井1处，高位水池1个，铺设喷灌管网约4000米。</t>
  </si>
  <si>
    <t>解提升桑蚕产业灌溉问题</t>
  </si>
  <si>
    <t>改善群众产业发展</t>
  </si>
  <si>
    <t>幽兰村</t>
  </si>
  <si>
    <t>2025年鹿寨县黄冕镇幽兰村沟村屯屯桑蚕产业喷滴灌项目</t>
  </si>
  <si>
    <t>沟村屯150亩桑蚕产业建设喷滴灌</t>
  </si>
  <si>
    <t>旧街村</t>
  </si>
  <si>
    <t>2025年鹿寨县黄冕镇旧街村旧街屯桑蚕、水稻产业灌溉工程</t>
  </si>
  <si>
    <t>新修40cm*60cm灌溉水渠3.5公里，覆盖桑蚕、水稻产业700多亩</t>
  </si>
  <si>
    <t>解决旧街屯700余亩田地灌溉问题，促进群众增产增收</t>
  </si>
  <si>
    <t>改善旧街屯700亩田地灌溉问题，促进群众增产增收。</t>
  </si>
  <si>
    <t>2025年鹿寨县黄冕镇盘龙村大岩屯盖板涵项目</t>
  </si>
  <si>
    <t>盘龙村大岩屯主路过水路面，建设盖板涵长20米*宽8.5米，设桥墩3个。</t>
  </si>
  <si>
    <t>改善两个村委850户4200人的出行问题</t>
  </si>
  <si>
    <t>改善盘龙村的生产生活条件，促进产业发展，方便群众出行。</t>
  </si>
  <si>
    <t>2025年鹿寨县黄冕镇幽兰村板林屯、大湾屯、石冲屯、板坡屯、板屯屯区域桑蚕、水稻产业灌溉修复工程</t>
  </si>
  <si>
    <t>修复长1500米，宽30厘米，高40厘米水渠灌溉工程；修复长1200米，宽60里面，高80厘米水渠灌溉工程</t>
  </si>
  <si>
    <t>解决村屯桑蚕、农田产业水渠灌溉问题</t>
  </si>
  <si>
    <t>古赏村</t>
  </si>
  <si>
    <t>2025年鹿寨县黄冕镇古赏村沙滩屯桑蚕产业灌溉工程</t>
  </si>
  <si>
    <t>新修40cm*60cm灌溉水渠2.5公里，覆盖桑叶产业园300多亩</t>
  </si>
  <si>
    <t>改善非贫困村农田灌溉生产用水问题</t>
  </si>
  <si>
    <t>改善古赏村的生产生活条件，促进产业发展</t>
  </si>
  <si>
    <t>改江村</t>
  </si>
  <si>
    <t>2025年鹿寨县黄冕镇改江村改江屯六卧至大山脚产业道路硬化工程</t>
  </si>
  <si>
    <t>产业园（区）</t>
  </si>
  <si>
    <t>硬化道路长2公里、路面宽3.5米、厚18厘米，压实砂石基层厚15厘米；两边培路肩宽各0.5米；合理设置涵洞、边沟、错车道等</t>
  </si>
  <si>
    <t>解决贫困村与非贫困村屯级道路通车问题，改善贫困村基础设施，方便68户258人出行。</t>
  </si>
  <si>
    <t>改善群众的生产生活条件，促进产业发展，方便群众出行。</t>
  </si>
  <si>
    <t>山脚村</t>
  </si>
  <si>
    <t>2025年鹿寨县黄冕镇山脚村芝岭产业路项目</t>
  </si>
  <si>
    <t>硬化道路长0.9公里、路面宽3.5米、厚18厘米，压实砂石基层厚15厘米；两边培路肩宽各0.5米；合理设置涵洞、边沟、错车道等</t>
  </si>
  <si>
    <t>解决贫困村与非贫困村屯级道路通车问题，改善贫困村基础设施，方便58户216人出行水平。</t>
  </si>
  <si>
    <t>改善山脚村芝岭屯的生产生活条件，促进产业发展，方便群众出行。</t>
  </si>
  <si>
    <t>石门村</t>
  </si>
  <si>
    <t>2025年鹿寨县黄冕镇石门村石门屯排污水渠工程</t>
  </si>
  <si>
    <t>新建三面光排污水渠：长140米，宽1米，高0.6米</t>
  </si>
  <si>
    <t>解决生活污水排水问题，改善脱贫村基础设施，改善72户267人人居环境，</t>
  </si>
  <si>
    <t>改善石门村石门屯的生产生活条件，促进产业发展，方便群众生活。</t>
  </si>
  <si>
    <t>大端村</t>
  </si>
  <si>
    <t>2025年鹿寨县黄冕镇大端村安乐屯桑蚕产业路项目</t>
  </si>
  <si>
    <t>硬化道路长0.7公里、路面宽3.5米、厚18厘米，压实砂石基层厚10厘米；两边培路肩宽各0.5米；合理设置涵洞、边沟、错车道等</t>
  </si>
  <si>
    <t>解决贫困村生产发展产道路通车问题，改善贫困村基础设施，方便76户280人发展生产。</t>
  </si>
  <si>
    <t>改善大端村的生产生活条件，促进产业发展，方便群众出行。</t>
  </si>
  <si>
    <t>2025年鹿寨县黄冕镇盘龙村桑蚕产提升项目项目</t>
  </si>
  <si>
    <t>养殖业基地</t>
  </si>
  <si>
    <t>新建大岩屯蚕房8间*150平方米，百花寨屯3间*150平方米</t>
  </si>
  <si>
    <t>提升桑蚕产业殖养水平，提高群众收入</t>
  </si>
  <si>
    <t>提升桑蚕产业发展</t>
  </si>
  <si>
    <t>六脉村</t>
  </si>
  <si>
    <t>2025年鹿寨县黄冕镇六脉村大塘屯山塘水库修建项目</t>
  </si>
  <si>
    <t>新建大坝高4米、坝长50米，宽4米</t>
  </si>
  <si>
    <t>改善山塘储水能力，提高山塘灌溉300亩的农田质量</t>
  </si>
  <si>
    <t>改善山塘灌溉，促进农业生产</t>
  </si>
  <si>
    <t>2025年鹿寨县黄冕镇幽兰村蚕房建设项目</t>
  </si>
  <si>
    <t>新建(改造)蚕房500平方米。</t>
  </si>
  <si>
    <t>修缮蚕房，提高群众养蚕效率</t>
  </si>
  <si>
    <t>改善群众养蚕的生产生活条件，促进产业发展。</t>
  </si>
  <si>
    <t>2025年鹿寨县黄冕镇石门村新兴屯修建产业路项目</t>
  </si>
  <si>
    <t>硬化道路长2000米、宽3.5米产业路并合理设置涵洞、边沟、错车道等</t>
  </si>
  <si>
    <t>通过实施该项目。解决脱贫村群众生产通行难问题，改善脱贫村基础设施，促进产业发展，方便群众出行。</t>
  </si>
  <si>
    <t>改善石门村新兴屯的生产生活条件，促进产业发展，方便群众出行。</t>
  </si>
  <si>
    <t>2025年鹿寨县黄冕镇旧街村河洛屯灌溉水渠工程</t>
  </si>
  <si>
    <t>新建水渠长2500米</t>
  </si>
  <si>
    <t>解决河洛屯200亩田地灌溉问题，促进群众增产增收</t>
  </si>
  <si>
    <t>改善河洛屯200亩田地灌溉问题，促进群众增产增收，受益群众73户270人</t>
  </si>
  <si>
    <t>2025年鹿寨县黄冕镇爱国村头碑屯至水道屯产业路项目</t>
  </si>
  <si>
    <t>硬化道路长2.5公里，路面宽3.5米，合理错车道。</t>
  </si>
  <si>
    <t>解决屯级道路通车问题，改善基础设施，方便80户350人出行水平。</t>
  </si>
  <si>
    <t>2025年鹿寨县黄冕镇爱国村湾渡屯滚水坝工程</t>
  </si>
  <si>
    <t>修复长20米，宽3米的滚水坝。</t>
  </si>
  <si>
    <t>解决湾渡屯生产区域的唯一道路问题，改善基础设施，方便40户116人生产需求。</t>
  </si>
  <si>
    <t>2025年鹿寨县黄冕镇盘龙村大岩屯道路硬化项目</t>
  </si>
  <si>
    <t>盘龙村大岩屯至新建屯水库硬化道路长800米、路面宽3.5米、厚18厘米，压实砂石基层厚10厘米；两边培路肩宽各0.5米；合理设置涵洞、边沟、错车道等</t>
  </si>
  <si>
    <t>覃著威</t>
  </si>
  <si>
    <t>137686916
65</t>
  </si>
  <si>
    <t>解决大岩，盘龙，樟底，新建，横田，天应，寨上等7个屯出行和生产</t>
  </si>
  <si>
    <t>促进7个屯的经济发展和出行</t>
  </si>
  <si>
    <t>黄冕村</t>
  </si>
  <si>
    <t>2025年鹿寨县黄冕镇黄冕村大欧屯至蚂蟥坳产业道路硬化工程</t>
  </si>
  <si>
    <t>硬化道路长1.5公里、路面宽3.5米、厚15厘米，压实砂石基层厚20厘米；两边培路肩宽各0.5米；合理设置涵洞、边沟、错车道等</t>
  </si>
  <si>
    <t>村屯级桑蚕产业道路通车问题，改善村基础设施，方便320户1665人出行及生产生活水平。</t>
  </si>
  <si>
    <t>改善黄冕村的生产生活条件，促进产业发展，方便群众出行。</t>
  </si>
  <si>
    <t>2025年鹿寨县黄冕镇古赏村上下大岸桑蚕产业农田水利灌溉工程</t>
  </si>
  <si>
    <t>新修40cm60cm灌溉水渠2.5公里，新修长7米宽3米拦水坝一处，覆盖桑蚕产业350亩。</t>
  </si>
  <si>
    <t>改善非贫困村农田灌溉生产用水</t>
  </si>
  <si>
    <t>改善上下大岸屯村的生产生活条件，促进桑蚕产业发展，方便群众出行。</t>
  </si>
  <si>
    <t>2025年鹿寨县黄冕镇山脚村旁寨产业路项目</t>
  </si>
  <si>
    <t>硬化道路长0.6公里、路面宽3.5米、厚18厘米，压实砂石基层厚15厘米；两边培路肩宽各0.5米；合理设置涵洞、边沟、错车道等</t>
  </si>
  <si>
    <t>解决贫困村与非贫困村屯级道路通车问题，改善贫困村基础设施，方便35户137人出行水平。</t>
  </si>
  <si>
    <t>改善山脚村旁寨屯的生产生活条件，促进产业发展，方便群众出行。</t>
  </si>
  <si>
    <t>2025年鹿寨县黄冕镇幽兰村河城屯产业水渠灌溉工程</t>
  </si>
  <si>
    <t>新建长2000米，宽30厘米，高40厘米产业水渠灌溉工程</t>
  </si>
  <si>
    <t>2025年鹿寨县黄冕镇古赏村七八队桑蚕产业灌溉工程</t>
  </si>
  <si>
    <t>新修40cm*60cm灌溉水渠1.8公里，修建60cm*60cm灌溉水渠300米，覆盖桑蚕产业园300多亩</t>
  </si>
  <si>
    <t>2025年鹿寨县黄冕镇改江村改江屯猫拐塘至黄泥坡产业道路硬化工程</t>
  </si>
  <si>
    <t>硬化道路长0.2公里、路面宽3.5米、厚15厘米，压实砂石基层厚15厘米；两边培路肩宽各0.5米；合理设置涵洞、边沟、错车道等，农田耕地受益面积约200亩。</t>
  </si>
  <si>
    <t>2025年鹿寨县黄冕镇古赏村桐子湾屯人居环境整治工程</t>
  </si>
  <si>
    <t>人居环境整治</t>
  </si>
  <si>
    <t>农村污水治理</t>
  </si>
  <si>
    <t>在桐子湾屯内完善硬化排水沟渠工程，改善村屯排水，扩宽进村道路。具体扩宽硬化道路宽1米，长300米，水渠硬化约600米。</t>
  </si>
  <si>
    <t>改善村屯人居环境</t>
  </si>
  <si>
    <t>平山镇</t>
  </si>
  <si>
    <t>大阳村</t>
  </si>
  <si>
    <t>2025年鹿寨县平山镇大阳村大洋坪屯松树坪产业路项目</t>
  </si>
  <si>
    <t>硬化道路长700米、宽4.0米、高0.18米，碎石垫层0.12米，路肩覆土宽0.6米、高0.3米。</t>
  </si>
  <si>
    <t>平山镇人民政府</t>
  </si>
  <si>
    <t>韦贤佳</t>
  </si>
  <si>
    <t>0772-6741885</t>
  </si>
  <si>
    <t>解决当地群众农产品运输难的问题，增加农民收入。</t>
  </si>
  <si>
    <t>改善大阳村大洋坪屯的生产生活条件，促进产业发展，方便群众出行。</t>
  </si>
  <si>
    <t>青山村</t>
  </si>
  <si>
    <t>2025年鹿寨县平山镇青山村龙井弄至元高弄产业道路工程</t>
  </si>
  <si>
    <t>硬化道路长2700米、路面宽3.5米、高0.18米，碎石垫层高0.12米，路肩覆土宽0.5米、高0.3米。</t>
  </si>
  <si>
    <t>改善青山村的生产生活条件，促进产业发展，激发了群众发展生产的热情。</t>
  </si>
  <si>
    <t>石龙村</t>
  </si>
  <si>
    <t>2025年鹿寨县平山镇石龙村必京屯糖料蔗产业道路工程</t>
  </si>
  <si>
    <t>硬化道路长1000米、宽3.5米、高0.18米，碎石垫层高0.12米，挡土墙长1500米、宽0.5米、高0.5米，800/500砼涵管各1处。</t>
  </si>
  <si>
    <t>改善石龙村的生产生活条件，促进产业发展，激发了群众发展生产的热情。</t>
  </si>
  <si>
    <t>中村村</t>
  </si>
  <si>
    <t>2025年鹿寨县平山镇中村村G323国道三家村至龙州屯龙船山山头产业道路工程</t>
  </si>
  <si>
    <t>硬化道路长1600米、宽3.5米、高0.18米，碎石垫层（补坑）50m³，路肩覆土宽0.5米、高0.3米。</t>
  </si>
  <si>
    <t>改善中村村的生产生活条件，促进产业发展，方便群众出行。</t>
  </si>
  <si>
    <t>榨油村</t>
  </si>
  <si>
    <t>2025年鹿寨县平山镇榨油村龙盘屯屯内排污沟项目</t>
  </si>
  <si>
    <t>砼排污沟长400米、内空宽0.3米、内空高0.3米。</t>
  </si>
  <si>
    <t>项目建成后，将大幅提升村屯人居环境，改善群众生活条件。</t>
  </si>
  <si>
    <t>开展人居环境整治，巩固拓展脱贫攻坚成效，提高群众生产生活水平。</t>
  </si>
  <si>
    <t>孔堂村</t>
  </si>
  <si>
    <t>2025年鹿寨县平山镇孔堂村敢志屯产业道路工程</t>
  </si>
  <si>
    <t>硬化道路长1950米、宽3.5米、高0.18米，碎石垫层高0.12米，路肩覆土宽0.5米、高0.3米。</t>
  </si>
  <si>
    <t>改善孔堂村的生产生活条件，促进产业发展，激发了群众发展生产的热情。</t>
  </si>
  <si>
    <t>芝山村</t>
  </si>
  <si>
    <t>2025年鹿寨县平山镇芝山村北寨屯道路硬化工程</t>
  </si>
  <si>
    <t>硬化道路长310米、均宽2.97米（其中4米宽的长18米，3米宽的长196米，2.8米宽的长68米，2.5米宽的长28米）、高0.18米，碎石垫层0.12米。</t>
  </si>
  <si>
    <t>改善芝山村的生产生活条件，促进产业发展，方便群众出行。</t>
  </si>
  <si>
    <t>九简村</t>
  </si>
  <si>
    <t>2025年鹿寨县平山镇九简村九简屯产业道路工程</t>
  </si>
  <si>
    <t>硬化道路长1500米、宽3.5米、高0.18米，补凹坑碎石10m³，路肩覆土宽0.5m、高0.2m、800砼涵管1处。</t>
  </si>
  <si>
    <t>改善九简村的生产生活条件，促进产业发展，激发了群众发展生产的热情。</t>
  </si>
  <si>
    <t>屯秋村</t>
  </si>
  <si>
    <t>2025年鹿寨县平山镇屯秋村屯秋屯至小山屯引水渠项目</t>
  </si>
  <si>
    <t>砼引排水暗渠长300米、内空宽0.7米、内空高1.3米，砼引水渠230米、内空宽0.6米、内空高0.6米（暗渠壁厚分别为0.2米、0.3米，明渠墙厚均为0.25米，底板厚均为0.1米，暗渠旧盖板复用）。</t>
  </si>
  <si>
    <t>解决屯秋屯农田灌溉难的问题</t>
  </si>
  <si>
    <t>加快乡村公共基础设施建设，解决群众用水问题，提升群众满意度。</t>
  </si>
  <si>
    <t>龙婆村</t>
  </si>
  <si>
    <t>2025年鹿寨县平山镇龙婆村矮山屯至罗把产业道路工程</t>
  </si>
  <si>
    <t>硬化道路长440米、宽3.5米、高0.18米，碎石垫层0.12米，路肩覆土宽0.5米、高0.4米。</t>
  </si>
  <si>
    <t>改善龙婆村的生产生活条件，促进产业发展，方便群众出行。</t>
  </si>
  <si>
    <t>平山社区</t>
  </si>
  <si>
    <t>2025年鹿寨县平山镇平山社区几里屯产业道路工程</t>
  </si>
  <si>
    <t>硬化道路长850米、路面宽3.5米、高0.18米，碎石垫层高0.1米，路肩覆土宽0.5米、高0.3米。</t>
  </si>
  <si>
    <t>改善平山社区的生产生活条件，促进产业发展，激发群众发展生产的热情。</t>
  </si>
  <si>
    <t>2025年鹿寨县平山镇大阳村淮海屯六广口至六广岭产业道路工程</t>
  </si>
  <si>
    <t>硬化道路长1200米、宽3.5米、高0.18米、碎石垫层高0.12米，路肩覆土宽0.5米、高0.3米，浆砌石挡土墙长90米、宽0.5米、高0.8米。</t>
  </si>
  <si>
    <t>改善大阳村村的生产生活条件，促进产业发展，方便群众出行。</t>
  </si>
  <si>
    <t>2025年鹿寨县平山镇大阳村小社八屯囤摸塘至荣莱弄产业道路工程</t>
  </si>
  <si>
    <t>硬化路长760米、宽3.5米、高0.18米，碎石垫层高0.12米，路肩覆土宽0.5米、高0.3米。</t>
  </si>
  <si>
    <t>2025年鹿寨县平山镇青山村寨碑屯产业道路工程</t>
  </si>
  <si>
    <t>硬化道路长572米、路面宽3.5米、高0.18米，碎石垫层高0.12米，挡土墙长350米、宽0.5米、高0.5米，500砼涵管2处。</t>
  </si>
  <si>
    <t>2025年鹿寨县平山镇平山社区桥沿金鸡山至三度桥产业道路工程</t>
  </si>
  <si>
    <t>硬化道路长3000米、路面宽3.5米、高0.18米，碎石垫层高0.12米，挡土墙长1800米、高1米、宽0.6米，路肩覆土长4200米、宽0.5米、高0.3米。</t>
  </si>
  <si>
    <t>改善平山社区的生产生活条件，促进产业发展，激发了群众发展生产的热情。</t>
  </si>
  <si>
    <t>2025年鹿寨县平山镇芝山村芝山屯拦河水坝建设工程</t>
  </si>
  <si>
    <t>新建水坝，坝体长100米，宽1米，高1.5米</t>
  </si>
  <si>
    <t>解决芝山屯农田灌溉难的问题</t>
  </si>
  <si>
    <t>2025年鹿寨县平山镇石龙村里号屯道路硬化工程</t>
  </si>
  <si>
    <t>一,硬化路长435米、路面宽3.5米、高0.18米，碎石垫层0.12米，路肩覆土宽0.5米、高0.4米；二,硬化路长765米、路面宽3米、高0.18米，碎石垫层0.12米。</t>
  </si>
  <si>
    <t>改善石龙村的生产生活条件，促进产业发展，方便群众出行。</t>
  </si>
  <si>
    <t>2025年鹿寨县平山镇中村村六笛屯至中村屯产业道路工程</t>
  </si>
  <si>
    <t>硬化道路长1880米、宽3.5米、高0.18米，碎石垫层（补坑）100m³，路肩覆土宽0.5米、高0.3米。</t>
  </si>
  <si>
    <t>2025年鹿寨县平山镇中村村大岭屯至六笛板栗坡产业道路工程</t>
  </si>
  <si>
    <t>硬化道路长930米、宽3.5米、高0.18米，碎石垫层（补坑）50m³，路肩覆土宽0.5米、高0.3米。</t>
  </si>
  <si>
    <t>2025年鹿寨县平山镇龙婆村大正屯至中村高坡屯产业道路项目</t>
  </si>
  <si>
    <t>硬化道路长2200米（其中有600米硬化宽4.5米，1600米硬化宽3.5米）、厚0.18米，碎石垫层0.12米，路肩覆土高0.3米、宽0.5米。</t>
  </si>
  <si>
    <t>2025年鹿寨县平山镇榨油村古椒、古力屯六旺至麻盖产业道路项目</t>
  </si>
  <si>
    <t>硬化道路长700米、宽3.5米、高0.18米，碎石垫层0.15米，路肩覆土宽0.5米、高0.4米。</t>
  </si>
  <si>
    <t>改善榨油村的生产生活条件，促进产业发展，方便群众出行。</t>
  </si>
  <si>
    <t>2025年鹿寨县平山镇榨油村田尾屯铁路口至台摆弄产业道路项目</t>
  </si>
  <si>
    <t>硬化道路长800米、宽3.5米、高0.18米，碎石垫层0.15米，路肩覆土宽0.5米、高0.4米。</t>
  </si>
  <si>
    <t>2025年鹿寨县平山镇屯秋村屯秋、连塘至融安交界产业道路项目</t>
  </si>
  <si>
    <t>硬化道路长5000米、宽3.5米、高0.18米，碎石垫层0.12米，路肩覆土宽0.5米、高0.3米，砼排水渠长120米、内空宽1米、高1米。</t>
  </si>
  <si>
    <t>改善屯秋村的生产生活条件，促进产业发展，方便群众出行。</t>
  </si>
  <si>
    <t>2025年鹿寨县平山镇孔堂村龙山屯产业道路工程</t>
  </si>
  <si>
    <t>硬化路长770米、宽3.5米、高0.18米，碎石垫层高0.12米，路肩覆土宽0.5米、高0.3米。</t>
  </si>
  <si>
    <t>中渡镇</t>
  </si>
  <si>
    <t>石墨村</t>
  </si>
  <si>
    <t>2025年鹿寨县中渡镇石墨村石墨屯至马岭屯产业道路硬化工程</t>
  </si>
  <si>
    <t>硬化道路长1.7公里、路面宽3.5米、厚18厘米，压实砂石基层厚12厘米；两边培路肩宽各0.5米；合理设置涵洞、边沟、错车道等</t>
  </si>
  <si>
    <t>2025.04.10</t>
  </si>
  <si>
    <t>中渡镇人民政府</t>
  </si>
  <si>
    <t>张邦强</t>
  </si>
  <si>
    <t>0772-6822773</t>
  </si>
  <si>
    <t>巩固脱贫成果，完善产业配套建设，带动群众增产增收。</t>
  </si>
  <si>
    <t>巩固脱贫成果，完善产业基础实施建设，带动群众增产增收。</t>
  </si>
  <si>
    <t>山尖村</t>
  </si>
  <si>
    <t>2025年鹿寨县中渡镇山尖村花麻屯柑橘及旅游产业道路硬化工程</t>
  </si>
  <si>
    <t>硬化道路长1.68公里、路面宽3.5米、厚18厘米，压实砂石基层厚12厘米；两边培路肩宽各0.5米；合理设置涵洞、边沟、错车道等</t>
  </si>
  <si>
    <t>大兆村</t>
  </si>
  <si>
    <t>2025年鹿寨县中渡镇大兆村响水电站至铁矿宿舍区产业道路项目</t>
  </si>
  <si>
    <t>硬化道路长0.3公里、路面宽3.5米、厚18厘米，配套路基、安全防护工程等。</t>
  </si>
  <si>
    <t>改善大兆村屯的生产生活条件，促进产业发展，方便群众出行。</t>
  </si>
  <si>
    <t>贝塘村</t>
  </si>
  <si>
    <t>2025年鹿寨县中渡镇贝塘村贝塘屯至北斗桉树基地产业道路项目</t>
  </si>
  <si>
    <t>硬化道路长2公里、路面宽3.5米、厚18厘米，压实砂石基层厚12厘米；两边培路肩宽各0.5米；合理设置涵洞、边沟、错车道等</t>
  </si>
  <si>
    <t>巩固脱贫成果，完善产业配套建设，带动616户2216人增产增收。</t>
  </si>
  <si>
    <t>改善贝塘村的生产生活条件，促进产业发展，方便群众出行。</t>
  </si>
  <si>
    <t>潘圩村</t>
  </si>
  <si>
    <t>2025年鹿寨县中渡镇潘圩村莲塘桥头到田园路产业路项目</t>
  </si>
  <si>
    <t>硬化道路长1.8公里、路面宽3.5米、厚18厘米，压实砂石基层厚12厘米；两边培路肩宽各0.5米；合理设置涵洞、边沟、错车道等</t>
  </si>
  <si>
    <t>改善屯级交通基础设施，解决道路通行问题，惠及村民120户465人，方便群众生活生产。</t>
  </si>
  <si>
    <t>项目建成后，将惠及村民120户465人，使莲塘屯200亩田地受益，方便群众开展生产活动和出行，有利于农产品运输，有利于村民大力发展产业，也有利于群众出行</t>
  </si>
  <si>
    <t>黄村村</t>
  </si>
  <si>
    <t>2025年鹿寨县中渡镇黄村村四角屯至芝兰产业基地配套道路硬化工程</t>
  </si>
  <si>
    <t>硬化道路长1.2公里、路面宽3.5米、厚18厘米，压实砂石基层厚12厘米；两边培路肩宽各0.5米；合理设置涵洞、边沟、错车道等</t>
  </si>
  <si>
    <t>解决脱贫村屯级道路通车问题，改善脱贫村村基础设施，方便30户145人出行水平。</t>
  </si>
  <si>
    <t>改善黄村村的生产生活条件，促进产业发展，方便群众出行。</t>
  </si>
  <si>
    <t>2025年鹿寨县中渡镇贝塘村贝塘屯五队甘蔗基地产业道路项目</t>
  </si>
  <si>
    <t>硬化道路长1公里、路面宽3.5米、厚18厘米，压实砂石基层厚12厘米；两边培路肩宽各0.5米；合理设置涵洞、边沟、错车道等</t>
  </si>
  <si>
    <t>英山社区</t>
  </si>
  <si>
    <t>2025年鹿寨县中渡镇英山社区西眉街排水系统修复工程</t>
  </si>
  <si>
    <t>修复西眉街排水系统，长度约120米</t>
  </si>
  <si>
    <t>解决游客游玩安全问题，方便古镇群众到码头洗衣服。</t>
  </si>
  <si>
    <t>改善英山社区的生活条件，促进社区旅游产业发展，方便群众出行。</t>
  </si>
  <si>
    <t>黄腊村</t>
  </si>
  <si>
    <t>2025年鹿寨县中渡镇黄腊村鲁本屯人饮水工程</t>
  </si>
  <si>
    <t>农村供水保障设施建设</t>
  </si>
  <si>
    <t>50立方水塔建设，管网2500米辅设</t>
  </si>
  <si>
    <t>解决屯里用水问题，改善屯里基础设施，增进邻里和谐。</t>
  </si>
  <si>
    <t>方便52户220人用水，提高群众的生活质量。</t>
  </si>
  <si>
    <t>2025年鹿寨县中渡镇黄腊村新路水库下游灌溉渠道修复工程</t>
  </si>
  <si>
    <t>修复灌中渡镇黄蜡村灌溉渠道2公里</t>
  </si>
  <si>
    <t>2025.03.30</t>
  </si>
  <si>
    <t>2025.09.30</t>
  </si>
  <si>
    <t>解决村农田产业水渠灌溉问题，改善群众生产生活条件，巩固脱贫成果</t>
  </si>
  <si>
    <t>加快乡村公共基础设施建设，解决群众农业用水问题，保障群众农业用水安全，提升农业质量</t>
  </si>
  <si>
    <t>2025年鹿寨县中渡镇茉莉功能性食品产业园项目</t>
  </si>
  <si>
    <t>主要建设茉莉花提取基地一处，总占地面积约20亩，总建筑面积约8000平方米，包含米粉生产车间、仓储库房等。</t>
  </si>
  <si>
    <t>2025.11.10</t>
  </si>
  <si>
    <t>发展茉莉花产业基地，带动当地群众增产增收，增加当地就业岗位</t>
  </si>
  <si>
    <t>2025年鹿寨县中渡镇大兆村山湾屯产业道路硬化工程</t>
  </si>
  <si>
    <t>硬化道路长2公里、路面宽3.5米、厚18厘米，配套路基、安全防护工程等。</t>
  </si>
  <si>
    <t>解决村内屯级产业道路通行问题，改善村屯农业基础设施，方便96户332人生产生活经营条件。</t>
  </si>
  <si>
    <t>改善大兆村山湾屯的农业生产生活条件，促进产业发展，方便群众日常生产生活。</t>
  </si>
  <si>
    <t>大门村</t>
  </si>
  <si>
    <t>2025年鹿寨县中渡镇大门村六洛屯至六洛坳脚底道路工程</t>
  </si>
  <si>
    <t>改善交通条件，方便群众出行，带动生产增收</t>
  </si>
  <si>
    <t>长盛村</t>
  </si>
  <si>
    <t>2025年鹿寨县中渡镇长盛村大旦至龙朝道路维修工程</t>
  </si>
  <si>
    <t>维修道路长约3公里，宽3.5米，包含挡土墙、边沟、错车道等</t>
  </si>
  <si>
    <t>改善长盛村基础设施，方便200户840人出行。</t>
  </si>
  <si>
    <t>改善长盛村的生产生活条件，促进产业发展，方便群众出行。</t>
  </si>
  <si>
    <t>朝阳村</t>
  </si>
  <si>
    <t>2025年鹿寨县中渡镇朝阳村马头屯灌溉泵房和水利渠道工程</t>
  </si>
  <si>
    <t>建设马头屯灌溉泵房1个，水利渠道800米（渠道为三面光，宽0.6米，高0.6米）</t>
  </si>
  <si>
    <t>2025.08.15</t>
  </si>
  <si>
    <t>改善村屯基础设施，解决52户240人用水困难。</t>
  </si>
  <si>
    <t>改善朝阳村马头屯群众生产生活条件，促进产业发展。</t>
  </si>
  <si>
    <t>2025年鹿寨县中渡镇朝阳村山脚屯水利渠道工程</t>
  </si>
  <si>
    <t>硬化内空50*50渠道500米</t>
  </si>
  <si>
    <t>改善村屯基础设施，解决183户662人用水困难。</t>
  </si>
  <si>
    <t>改善朝阳村山脚屯群众生产生活条件，促进产业发展。</t>
  </si>
  <si>
    <t>福龙村</t>
  </si>
  <si>
    <t>2025年鹿寨县中渡镇福龙村中段屯新建水利渠道工程</t>
  </si>
  <si>
    <t>三面光水沟350米，高30厘米，宽50厘米</t>
  </si>
  <si>
    <t>解决村屯粮食作物地区水源灌溉难问题</t>
  </si>
  <si>
    <t>改善水渠沿线150亩粮食作物灌溉问题</t>
  </si>
  <si>
    <t>马安村</t>
  </si>
  <si>
    <t>2025年鹿寨县中渡镇马安村石河屯新建水利灌溉渠道工程</t>
  </si>
  <si>
    <t>新建渠道总长1500米，内空60x60</t>
  </si>
  <si>
    <t>改善农民农田灌溉用水</t>
  </si>
  <si>
    <t>2025年鹿寨县中渡镇山尖村木元屯小村至寨上村大洋屯基耕路硬化工程</t>
  </si>
  <si>
    <t>硬化道路长0.45公里、路面宽3.5米、厚18厘米，压实砂石基层厚12厘米；两边培路肩宽各0.5米；合理设置涵洞、边沟、错车道等</t>
  </si>
  <si>
    <t>2025.03.20</t>
  </si>
  <si>
    <t>解决贫困村与非贫困村屯级道路通车问题，改善村级基础设施，方便197户673人出行水平。</t>
  </si>
  <si>
    <t>改善山尖村的生产生活条件，促进产业发展，方便群众出行。</t>
  </si>
  <si>
    <t>2025年鹿寨县中渡镇石墨村木皮屯产业道路硬化工程</t>
  </si>
  <si>
    <t>硬化道路长1.1公里、路面宽3.5米、厚18厘米，压实砂石基层厚12厘米；两边培路肩宽各0.5米；合理设置涵洞、边沟、错车道等</t>
  </si>
  <si>
    <t>2025年鹿寨县中渡镇大兆村瓶装水厂项目</t>
  </si>
  <si>
    <t>主要建设茉莉花提取基地一处，总占地面积约10亩，包含生产厂房、办公区等，安装净水设备和瓶装水装备生产线。</t>
  </si>
  <si>
    <t>带动村集体经济发展，提供当地就业岗位，巩固脱贫成果。</t>
  </si>
  <si>
    <t>带动村集体经济发展，改善群众就业环境。</t>
  </si>
  <si>
    <t>2025年鹿寨县中渡镇长盛村红星屯、长盛屯灌溉水沟维修工程</t>
  </si>
  <si>
    <t>三面光硬化，内空40厘米，长约1000米</t>
  </si>
  <si>
    <t>改善长盛村基础设施，解决村民生产用水困难</t>
  </si>
  <si>
    <t>建设长盛村基础设施，完善群众生产生活用水设施建设。</t>
  </si>
  <si>
    <t>寨上村</t>
  </si>
  <si>
    <t>2025年鹿寨县中渡镇寨上村大洋屯江头坝到山头坝水利渠道硬化工程</t>
  </si>
  <si>
    <t>大洋屯水利渠道长1200米宽2米</t>
  </si>
  <si>
    <t>解决寨上村大洋屯的耕地灌溉困难</t>
  </si>
  <si>
    <t>改善寨上村大洋屯、的生产条件，缓解旱季耕地灌溉难题</t>
  </si>
  <si>
    <t>2025年鹿寨县中渡镇寨上村花塘屯小河沟涵洞工程</t>
  </si>
  <si>
    <t>加装6个一米直径涵管，每个长度1米。</t>
  </si>
  <si>
    <t>解决寨上村花塘屯生产道路困难</t>
  </si>
  <si>
    <t>改善寨上村花塘屯生产道路不通畅难题</t>
  </si>
  <si>
    <t>2025年鹿寨县中渡镇黄村村北寨屯梁山产业路项目</t>
  </si>
  <si>
    <t>硬化道路长0.8公里、路面宽3.5米、厚18厘米，压实砂石基层厚12厘米；两边培路肩宽各0.5米；合理设置涵洞、边沟、错车道等</t>
  </si>
  <si>
    <t>解决脱贫村屯级道路通车问题，改善脱贫村村基础设施，方便70户300人出行水平。</t>
  </si>
  <si>
    <t>高坡村</t>
  </si>
  <si>
    <t>2025年鹿寨县中渡镇高坡村新村屯至大凹塘产业道路项目</t>
  </si>
  <si>
    <t>硬化道路长2.5公里、路面宽3.5米、厚18厘米，压实砂石基层厚12厘米；两边培路肩宽各50厘米；合理设置涵洞、边沟、错车道等</t>
  </si>
  <si>
    <t>解决脱贫村屯级道路通车问题，改善贫困村基础设施，方便45户145人出行水平。</t>
  </si>
  <si>
    <t>改善高坡村的生产生活条件，促进产业发展，方便群众出行。</t>
  </si>
  <si>
    <t>2025年鹿寨县中渡镇高坡村高坡屯产业基地配套道路工程</t>
  </si>
  <si>
    <t>硬化道路长3公里、路面宽3.5米、厚18厘米，压实砂石基层厚12厘米；两边培路肩宽各50厘米；合理设置涵洞、边沟、错车道等</t>
  </si>
  <si>
    <t>解决脱贫村屯级道路通车问题，改善贫困村基础设施，方便112户348人出行水平。</t>
  </si>
  <si>
    <t>2025年鹿寨县中渡镇福龙村盘龙屯水利渠道修复工程</t>
  </si>
  <si>
    <t>三面光2000米，内宽40里面，高40厘米</t>
  </si>
  <si>
    <t>2025年鹿寨县中渡镇寨上村新建灌溉水渠工程</t>
  </si>
  <si>
    <t>在寨上村松多水库至烈士墓之间兴建灌溉水渠，长1000米、宽0.4米、深0.6米</t>
  </si>
  <si>
    <t>解决寨上村寨上屯、安安屯、平村屯的耕地灌溉困难</t>
  </si>
  <si>
    <t>改善寨上村寨上屯、安安屯和平村屯的生产条件，缓解旱季耕地灌溉难题</t>
  </si>
  <si>
    <t>2025年鹿寨县中渡镇高坡村高坡屯至鸾山屯产业基地道路硬化工程</t>
  </si>
  <si>
    <t>138</t>
  </si>
  <si>
    <t>解决脱贫村屯级道路通车问题，改善贫困村基础设施，方便200户610人出行水平。</t>
  </si>
  <si>
    <t>江口乡</t>
  </si>
  <si>
    <t>丹竹村</t>
  </si>
  <si>
    <t>鹿寨县江口乡丹竹村丹竹屯蔬菜基地自动化喷灌系统2025年以工代赈项目</t>
  </si>
  <si>
    <t>建设丹竹村丹竹屯蔬菜基地700多亩喷灌设施</t>
  </si>
  <si>
    <t>2025.04.11</t>
  </si>
  <si>
    <t>2025.10.11</t>
  </si>
  <si>
    <t>江口乡人民政府</t>
  </si>
  <si>
    <t>张成</t>
  </si>
  <si>
    <t>建设江口乡丹竹村丹竹屯优质稻和蔬菜基地自动化喷灌系统</t>
  </si>
  <si>
    <t>建设优质稻和蔬菜基地，带动群众增收，发展产业。</t>
  </si>
  <si>
    <t>江口村</t>
  </si>
  <si>
    <t>2025年鹿寨县江口乡江口村石龙屯道路塌方加固工程</t>
  </si>
  <si>
    <t>对江口乡江口村石龙屯道路塌方路段进行维修加固，修建钢筋混凝土挡土墙长度15米，总高度9米。</t>
  </si>
  <si>
    <t>道路维修加固</t>
  </si>
  <si>
    <t>保障群众出行安全，改善人民生产生活条件</t>
  </si>
  <si>
    <t>六合村</t>
  </si>
  <si>
    <t>2025年鹿寨县江口乡六合村大环屯道路路基崩塌维修工程</t>
  </si>
  <si>
    <t>对鹿寨县江口乡六合村大环屯道路路基路塌方路段进行维修，长10米，宽4.5米，高5米</t>
  </si>
  <si>
    <t>维修水毁道路，保障群众出行安全</t>
  </si>
  <si>
    <t>完善基础设施建设，促进产业发展、方便群众出行，巩固脱贫成效</t>
  </si>
  <si>
    <t>新安村</t>
  </si>
  <si>
    <t>2025年鹿寨县江口乡新安村横城屯竹笋产业道路工程</t>
  </si>
  <si>
    <t>新建混凝土道路1200米，路面宽度约3.5m,厚18cm。</t>
  </si>
  <si>
    <t>韦康</t>
  </si>
  <si>
    <t>产业路全部硬化</t>
  </si>
  <si>
    <t>改善人民生产生活条件，促进人民增产增收</t>
  </si>
  <si>
    <t>水碾村</t>
  </si>
  <si>
    <t>2025年鹿寨县江口乡水碾村大村屯至芝麻冲屯产业路项目</t>
  </si>
  <si>
    <t>新建大村至芝麻冲产业路2公里</t>
  </si>
  <si>
    <t>促进产业发展，提高产业交通效率，降低物流成本，促进一二三产有序发展；解决道路交通问题，改善283户1068人出行环境。</t>
  </si>
  <si>
    <t>改善水碾村的生产生活条件，促进产业发展，方便群众出行。</t>
  </si>
  <si>
    <t>中庆村</t>
  </si>
  <si>
    <t>2025年鹿寨县江口乡中庆村白花屯油茶产业道路工程</t>
  </si>
  <si>
    <t>新建混凝土道路1100米，路面宽度约3.5m,厚18cm。</t>
  </si>
  <si>
    <t>2025年鹿寨县江口乡丹竹村冲囗屯蔬菜基地产业道路工程</t>
  </si>
  <si>
    <t>新建混凝土道路400米，路面宽度约3.5m,厚18cm。</t>
  </si>
  <si>
    <t>2025年鹿寨县江口乡六合村大枫木水库底至德建三面光渠道项目</t>
  </si>
  <si>
    <t>新建三面光灌溉聚道，渠道（内空尺寸：0.6*0.6m)长1.7公里及配套建筑（混泥土）</t>
  </si>
  <si>
    <t>提高农田灌溉效率，促进农田生产增长，改善群众生产生活，促进经济发展。</t>
  </si>
  <si>
    <t>减少农田的水土流失，提高粮食的产量与农民的收入，助力乡村振兴。</t>
  </si>
  <si>
    <t>2025年鹿寨县江口乡六合村枫木屯大叶山鱼至是非坝三面光渠道项目</t>
  </si>
  <si>
    <t>新建三面光灌溉聚道，渠道（内空尺寸：0.8*0.8m)长1.7公里及配套建筑（混泥土）</t>
  </si>
  <si>
    <t>2025年鹿寨县江口乡六合村门口田三面光渠道项目</t>
  </si>
  <si>
    <t>新建三面光灌溉聚道，渠道（内空尺寸：0.4*0.4m)长1公里及配套建筑（混泥土）</t>
  </si>
  <si>
    <t>2025年鹿寨县江口乡新安村瓦厂屯三面光渠道项目</t>
  </si>
  <si>
    <t>建设新安村瓦厂屯三面光渠道500米</t>
  </si>
  <si>
    <t>2025年鹿寨县江口乡江口村南蛇、宝塔三面光渠道修建项目</t>
  </si>
  <si>
    <t>新建鹿寨县江口乡南蛇、宝塔三面光渠道300米</t>
  </si>
  <si>
    <t>2025年鹿寨县江口乡江口村石龙屯3组产业路硬化项目</t>
  </si>
  <si>
    <t>江口乡江口村石龙屯产业路硬化1200米</t>
  </si>
  <si>
    <t>巩固提成农户饮水质量，巩固脱贫成效</t>
  </si>
  <si>
    <t>2025年鹿寨县江口乡新安村石朋屯三面光渠道项目</t>
  </si>
  <si>
    <t>建设新安村石朋屯三面光渠道800米</t>
  </si>
  <si>
    <t>2025年鹿寨县江口乡水碾村水碾屯社公岭产业基地道路工程</t>
  </si>
  <si>
    <t>新建水碾村水碾屯社公岭产业基地道路硬化1.5公里</t>
  </si>
  <si>
    <t>通过实施此项目，完善交通基础实施建设，改善群众生产条件，巩固脱贫成果</t>
  </si>
  <si>
    <t>2025年鹿寨县江口乡丹竹村冲囗屯北边头甘蔗产业道路工程</t>
  </si>
  <si>
    <t>2025年鹿寨县江口乡六合村立新便民桥项目</t>
  </si>
  <si>
    <t>新建立新屯便民桥，桥宽5.5米，长30米。</t>
  </si>
  <si>
    <t>建设便民桥，方便群众出行安全</t>
  </si>
  <si>
    <t>2025年鹿寨县江口乡中庆村中庆屯、坪村屯路灯建设工程</t>
  </si>
  <si>
    <t>建设中庆村中庆屯、坪村屯立杆式6米高路灯100盏</t>
  </si>
  <si>
    <t>2025年鹿寨县江口乡新安村横城屯三面光渠道项目</t>
  </si>
  <si>
    <t>建设新安村横城屯三面光渠道800米</t>
  </si>
  <si>
    <t>2025年鹿寨县江口乡新安村下湾尾屯三面光渠道工程</t>
  </si>
  <si>
    <t>建设新安村下湾尾屯三面光渠道1.7公里</t>
  </si>
  <si>
    <t>2025年鹿寨县江口乡六合村大环屯拿麻坝至石基三面光灌溉项目</t>
  </si>
  <si>
    <t>新建三面光灌溉聚道，渠道（内空尺寸：0.4*0.4m)长0.4公里及配套建筑（混泥土）</t>
  </si>
  <si>
    <t>2025年鹿寨县江口乡六合村山井屯山井地坪至南蛇头三面光灌溉项目</t>
  </si>
  <si>
    <t>维修三面光灌溉聚道，渠道（内空尺寸：0.4*0.4m)长0.5公里及配套建筑（混泥土）</t>
  </si>
  <si>
    <t>2025年鹿寨县江口乡六合村木堆屯门口坝至石基三面光灌溉项目</t>
  </si>
  <si>
    <t>维修三面光灌溉聚道，渠道（内空尺寸：0.6*0.6m)长0.3公里及配套建筑（混泥土）</t>
  </si>
  <si>
    <t>2025年鹿寨县江口乡六合村石基屯竹冲至龟背岭三面光灌溉项目</t>
  </si>
  <si>
    <t>2025年鹿寨县江口乡六合村木堆屯门口洞防洪堤项目</t>
  </si>
  <si>
    <t>新建六合村木堆屯门口洞防洪堤，长50米，高4米。</t>
  </si>
  <si>
    <t>建设防洪堤，减少洪涝灾害，方便群众生产</t>
  </si>
  <si>
    <t>完善基础设施建设，促进产业发展、安全生产，巩固脱贫成效</t>
  </si>
  <si>
    <t>2025年鹿寨县江口乡六合村良六便民桥项目</t>
  </si>
  <si>
    <t>新建鹿寨县江口乡六合村良六便民桥，长10米，高4.5米</t>
  </si>
  <si>
    <t>建设便民桥，保障群众出行安全</t>
  </si>
  <si>
    <t>2025年鹿寨县江口乡六合村长征便民桥项目</t>
  </si>
  <si>
    <t>新建鹿寨县江口乡六合村长征便民桥宽4.5米，长20米</t>
  </si>
  <si>
    <t>2025年鹿寨县江口乡六合村大枫木水库至大地岩产业路项目</t>
  </si>
  <si>
    <t>鹿寨县江口乡六合村大枫木水库至大地岩产业路，长2500米，宽4.5米。</t>
  </si>
  <si>
    <t>2025年鹿寨县江口乡六合村石基屯门口防洪堤项目</t>
  </si>
  <si>
    <t>新建鹿寨县江口乡六合村石基屯门口防洪堤，长60米，高4.5米</t>
  </si>
  <si>
    <t>2025年鹿寨县江口乡新安村下湾尾屯竹笋产业基地六现路项目</t>
  </si>
  <si>
    <t>硬化道路长2.5公里、路面宽3.5米、厚18厘米，路基宽度4.5m</t>
  </si>
  <si>
    <t>改善新安村的生产生活条件，促进产业发展，方便群众出行。</t>
  </si>
  <si>
    <t>导江乡</t>
  </si>
  <si>
    <t>黄坭村</t>
  </si>
  <si>
    <t>2025年鹿寨县导江乡黄坭村五黑鸡养殖场屯产业道路修复工程</t>
  </si>
  <si>
    <t>修复道路2.2公里，主路路基宽为4.5米，水泥混凝土路面3.5米。路面结构层为：12cm级配碎石基层+19cm水泥混凝土面层。合理设置涵洞、边沟、错车道等</t>
  </si>
  <si>
    <t>导江乡人民政府</t>
  </si>
  <si>
    <t>廖晓威</t>
  </si>
  <si>
    <t>修复黄坭村五黑鸡产业路，便于五黑鸡场的生产加工及产品运输，涉及86户321人。</t>
  </si>
  <si>
    <t>改善五黑鸡场的生产条件，促进产业发展，方便群众出行。</t>
  </si>
  <si>
    <t>2025年鹿寨县导江乡黄坭村南香屯新建水利渠道工程</t>
  </si>
  <si>
    <t>新建三面光水利渠道长2300米，宽0.6，高0.4米</t>
  </si>
  <si>
    <t>解决村屯级农田灌溉问题，改善贫村基础设施，提高村民灌溉水平。</t>
  </si>
  <si>
    <t>解决贫困村与非贫困村屯级农田灌溉问题，改善贫困村基础设施，提高村民灌溉水平，促进当地产业经济发展，增加农民收入。</t>
  </si>
  <si>
    <t>2025年鹿寨县导江乡黄坭村至长垌村甘蔗产业道路修复工程</t>
  </si>
  <si>
    <t>修复道路3.3公里，主路路基宽为4.5米，水泥混凝土路面3.5米。路面结构层为：12cm级配碎石基层+19cm水泥混凝土面层。合理设置涵洞、边沟、错车道等</t>
  </si>
  <si>
    <t>修复黄坭村至长垌村产业道路，该道路涉及甘蔗300亩，双高基地（豆角）250亩，涉及1396户5810人。</t>
  </si>
  <si>
    <t>促进甘蔗、砂糖橘、豆角产业发展，方便群众出行。</t>
  </si>
  <si>
    <t>长垌村</t>
  </si>
  <si>
    <t>2025年鹿寨县导江乡长垌村委背至红垠珞口道路路面硬化工程</t>
  </si>
  <si>
    <t>硬化道路长1.5公里、路面宽3.5米、厚18公分，压实砂石基层厚15公分；两边培土路肩宽各50公分米；合理设置涵洞、边沟、错车道等</t>
  </si>
  <si>
    <t>解决长垌村（脱贫村）与其他村委屯级道路通车问题，改善长垌村基础设施，方便450户3585人出行水平。</t>
  </si>
  <si>
    <t>改善长垌村和黄坭村的生产生活条件，促进产业发展，方便群众出行。</t>
  </si>
  <si>
    <t>2025年鹿寨县导江乡长垌村新建屯屯前新建水渠工程</t>
  </si>
  <si>
    <t>修建水渠长700米.高1.5米.宽1.2米，用于通水和灌溉。</t>
  </si>
  <si>
    <t>解决长垌村（脱贫村）新建屯灌溉问题，改善长垌村基础设施，方便66户245人120亩水田灌溉。</t>
  </si>
  <si>
    <t>解决长垌村农田灌溉问题，改善贫困村基础设施，提高村民灌溉水平，促进当地产业经济发展，增加农民收入。</t>
  </si>
  <si>
    <t>佛子村</t>
  </si>
  <si>
    <t>2025年鹿寨县导江乡佛子村大朋屯至勒西屯产业路二期工程</t>
  </si>
  <si>
    <t>硬化道路长1.5公里、路面宽3.5米、厚18厘米，压实砂石基层厚20厘米；两边培路肩宽各0.5米；合理设置涵洞、边沟、错车道等</t>
  </si>
  <si>
    <t>解决佛子村与石排村屯级道路通车问题，改善大朋屯和勒西屯产业的发展，方便131户500人生产生活。</t>
  </si>
  <si>
    <t>改善佛子村与石排村的生产生活条件，促进产业发展，方便群众出行。</t>
  </si>
  <si>
    <t>古懂村</t>
  </si>
  <si>
    <t>2025年鹿寨县导江乡古懂村上龙屯瓦厂坪桥梁建设工程</t>
  </si>
  <si>
    <t>新建长25米宽6米高5米小型桥梁</t>
  </si>
  <si>
    <t>解决上龙屯3队与上龙2队道路通车和1000亩产业运输问题，改善上龙屯基础设施，方便86户398人出行水平。</t>
  </si>
  <si>
    <t>改善古懂村上龙屯的生产生活条件，促进产业发展，方便群众出行。</t>
  </si>
  <si>
    <t>温村村</t>
  </si>
  <si>
    <t>2025年鹿寨县导江乡温村村苟桥屯通屯路硬化工程</t>
  </si>
  <si>
    <t>硬化道路长0.5公里、路面宽4米、厚18厘米，压实砂石基层厚20厘米；两边培路肩宽各0.5米；合理设置涵洞、边沟、错车道等</t>
  </si>
  <si>
    <t>苟桥至石排通屯路是连接导江乡、四排镇道路交通维一道路，道路重建，方便农民出行，推动产业发展，方便38户170人出行水平。</t>
  </si>
  <si>
    <t>导江村</t>
  </si>
  <si>
    <t>2025年鹿寨县导江乡导江村岭田屯产业道路工程</t>
  </si>
  <si>
    <t>硬化道路长2公里、路面宽3.5米、厚20厘米，压实砂石基层厚20厘米；合理设置涵洞、边沟、错车道等</t>
  </si>
  <si>
    <t>解决贫困村与非贫困村屯级道路通车问题，改善贫困村基础设施，方便72户323人出行水平。</t>
  </si>
  <si>
    <t>改善岭田屯的生产生活条件，促进产业发展，方便群众出行。</t>
  </si>
  <si>
    <t>石排村</t>
  </si>
  <si>
    <t>2025年鹿寨县导江乡石排村石古屯产业基地配套道路硬化工程</t>
  </si>
  <si>
    <t>硬化产业路2公里，主路路基宽为4.5米，水泥混凝土路面3.5米。路面结构层为：12cm级配碎石基层+18cm水泥混凝土面层。合理设置涵洞、边沟、错车道等</t>
  </si>
  <si>
    <t>解决贫困村与非贫困村屯级道路通车问题，改善贫困村基础设施，方便82户325人出行水平。</t>
  </si>
  <si>
    <t>2025年鹿寨县导江乡长垌村木坪屯新建水渠工程</t>
  </si>
  <si>
    <t>修建水渠长1200米.高是1.5米.宽1.2米，用于通水、灌溉。</t>
  </si>
  <si>
    <t>解决长垌村（脱贫村）木坪屯级灌溉问题，改善长垌村基础设施，方便102户389人125亩水田灌溉。</t>
  </si>
  <si>
    <t>2025年鹿寨县导江乡长垌村仑塘屯道路修复工程</t>
  </si>
  <si>
    <t>硬化道路长200米、路面宽4.5米、厚18公分，压实砂石基层厚15公分；两边培路肩宽各50公分米；合理设置涵洞、边沟、错车道等</t>
  </si>
  <si>
    <t>解决贫困村与非贫困村屯级道路通车问题，改善贫困村基础设施，方便98户396人出行水平。</t>
  </si>
  <si>
    <t>改善仑塘屯村民生活条件，促进产业发展，方便群众出行，提高劳动效率。</t>
  </si>
  <si>
    <t>2025年鹿寨县导江乡佛子村大朋屯边至那放产业路工程</t>
  </si>
  <si>
    <t>2025.08.30</t>
  </si>
  <si>
    <t>解决贫困村与非贫困村屯级道路通车问题，改善贫困村基础设施，方便95户425人出行水平。方便64户250人生产生活</t>
  </si>
  <si>
    <t>改善大朋屯的生产生活条件，促进产业发展，方便群众出行。·</t>
  </si>
  <si>
    <t>2025年鹿寨县导江乡佛子村新建屯至螃蟹岭产业道路工程</t>
  </si>
  <si>
    <t>硬化道路长1公里、路面宽3.5米、厚18厘米，压实砂石基层厚20厘米；两边培路肩宽各0.5米；合理设置涵洞、边沟、错车道等</t>
  </si>
  <si>
    <t>解决贫困村与非贫困村屯级道路通车问题，改善贫困村基础设施，方便95户425人出行水平。方便49户198人出行。</t>
  </si>
  <si>
    <t>改善新建屯的生产生活条件，促进产业发展，方便群众出行。</t>
  </si>
  <si>
    <t>2025年鹿寨县导江乡古懂村六排屯产业路道路工程</t>
  </si>
  <si>
    <t>硬化道路长2公里、路面宽3.5米、厚18厘米，压实砂石基层厚20厘米；两边培路肩宽各0.5米；合理设置涵洞、边沟、错车道等</t>
  </si>
  <si>
    <t>解决贫困村与非贫困村屯级道路通车问题，改善贫困村基础设施，方便38户156人出行水平。</t>
  </si>
  <si>
    <t>改善古懂村六排屯的生产生活条件，促进产业发展，方便群众出行。</t>
  </si>
  <si>
    <t>2025年鹿寨县导江乡温村村苟桥屯新建水渠工程</t>
  </si>
  <si>
    <t>修建三面光水利渠道1100米，宽0.6米，高0.4米</t>
  </si>
  <si>
    <t>解决屯级农田灌溉问题，改善贫困村基础设施，提高村民灌溉水平。</t>
  </si>
  <si>
    <t>2025年鹿寨县导江乡导江村相思屯产业道路工程</t>
  </si>
  <si>
    <t>解决贫困村与非贫困村屯级道路通车问题，改善贫困村基础设施，方便206户693人出行水平。</t>
  </si>
  <si>
    <t>改善相思屯的生产生活条件，促进产业发展，方便群众出行。</t>
  </si>
  <si>
    <t>2025年鹿寨县导江乡导江村小河屯农田水利设施安装工程</t>
  </si>
  <si>
    <t>安装抽水机、马达、滑道，滑道长度约80米</t>
  </si>
  <si>
    <t>2025年鹿寨县导江乡石排村勒西屯至大白崖屯产业路硬化工程</t>
  </si>
  <si>
    <t>硬化产业路1.5公里，主路路基宽为4.5米，水泥混凝土路面3.5米。路面结构层为：12cm级配碎石基层+19cm水泥混凝土面层。合理设置涵洞、边沟、错车道等</t>
  </si>
  <si>
    <t>解决贫困村与非贫困村屯级道路通车问题，改善贫困村基础设施，方便102户363人出行水平。</t>
  </si>
  <si>
    <t>完善基础设施建设，促进产业发展、方便群众出行、农产品运输，巩固脱贫成效</t>
  </si>
  <si>
    <t>2025年鹿寨县导江乡石排村勒西屯新建水利渠道工程</t>
  </si>
  <si>
    <t>新建三面光水利渠道长3700米，宽0.6，高0.4米</t>
  </si>
  <si>
    <t>2025年鹿寨县导江乡石排村石古屯新建水利渠道工程</t>
  </si>
  <si>
    <t>石古屯新建电灌配套设施、新建三面光渠道长1500米，宽0.6米，高0.6米。</t>
  </si>
  <si>
    <t>加快乡村公共基础设施建设，解决群众生产用水问题，促进当地产业经济发展，增加农民收入。</t>
  </si>
  <si>
    <t>2025年鹿寨县导江乡黄坭村中寨屯产业道路工程</t>
  </si>
  <si>
    <t>解决贫困村与非贫困村屯级道路通车问题，改善贫困村基础设施，方便96户289人出行水平。</t>
  </si>
  <si>
    <t>改善黄坭村的生产生活条件，促进产业发展，方便群众出行。</t>
  </si>
  <si>
    <t>2025年鹿寨县导江乡黄坭村中寨屯新建水利渠道工程</t>
  </si>
  <si>
    <t>新建三面光水利渠道长2000米，宽0.6，高0.4米</t>
  </si>
  <si>
    <t>寨沙镇</t>
  </si>
  <si>
    <t>全坡村</t>
  </si>
  <si>
    <t>2025年鹿寨县寨沙镇全坡村六瓮屯至开山屯优质稻产业产业基地道路工程</t>
  </si>
  <si>
    <t>新建长1000米,路基宽4.5米,路面宽3.5米道路</t>
  </si>
  <si>
    <t>2025.04.07</t>
  </si>
  <si>
    <t>2025.08.07</t>
  </si>
  <si>
    <t>寨沙镇人民政府</t>
  </si>
  <si>
    <t>刘振强</t>
  </si>
  <si>
    <t>完善基础设施建设，硬化产业路1000米，受益群众198人，促进产业发展，降低农产品运输成本。</t>
  </si>
  <si>
    <t>长田村</t>
  </si>
  <si>
    <t>2025年鹿寨县寨沙镇长田村土城屯钟鼓岭至杨梅坳桉树产业基地道路工程</t>
  </si>
  <si>
    <t>新建长1400米，路基宽4.5米,路面宽3.5米，厚0.18米硬化道路。</t>
  </si>
  <si>
    <t>完善基础设施建设，硬化产业路1400米，受益群众762人，促进产业发展，方便群众出行，巩固脱贫成效。</t>
  </si>
  <si>
    <t>古盏村</t>
  </si>
  <si>
    <t>2025年鹿寨县寨沙镇古盏村公长山屯至杨梅坳桉树产业基地道路工程</t>
  </si>
  <si>
    <t>硬化砼道路全长1.6公里，路基宽4.5米,路面宽3.5米，厚0.2米硬化道路，包含路基、路面、水沟、涵洞、安全防护工程等</t>
  </si>
  <si>
    <t>改善基础设施建设建设，方便196户785人出行。连通长田、北里、拉庙、兴等村。</t>
  </si>
  <si>
    <t>教化村</t>
  </si>
  <si>
    <t>2025年鹿寨县寨沙镇教化村柳能屯至柳能屯石场路口金桔产业基地道路工程</t>
  </si>
  <si>
    <t>新建全长1.5公里，路基宽3.5米,路面宽4.5米，厚0.18米硬化道路，包含路基、路面、水沟、涵洞、安全防护工程等</t>
  </si>
  <si>
    <t>完善基础设施建设，改善贫困村基础设施，硬化产业路1.5公里，受益群众485户1714人，促进产业发展，降低农产品运输成本，巩固脱贫成效。</t>
  </si>
  <si>
    <t>寨沙村</t>
  </si>
  <si>
    <t>2025年鹿寨县寨沙镇寨沙村金袍屯小型公益性基础设施工程</t>
  </si>
  <si>
    <t>新建三级洗衣码头，长10米，宽8米</t>
  </si>
  <si>
    <t>完善基础设施建设，方便群众洗衣、灌溉，改善群众生活生产条件。</t>
  </si>
  <si>
    <t>完善基础设施建设，改善群众生活生产条件，方便群众洗衣、灌溉等。</t>
  </si>
  <si>
    <t>东马村</t>
  </si>
  <si>
    <t>2025年鹿寨县寨沙镇东马村大往屯山塘坝基、排水通维修工程</t>
  </si>
  <si>
    <t>维修山塘，硬化坝基，排水通长60米，坝高20米，宽7米，长80米。</t>
  </si>
  <si>
    <t>解决农田灌溉问题，改善贫困村基础设施</t>
  </si>
  <si>
    <t>加快乡村公共基础设施建设，解决群众用水问题，保障群众生活用水安全，提升群众满意度。</t>
  </si>
  <si>
    <t>六往村</t>
  </si>
  <si>
    <t>2025年鹿寨县寨沙镇六往村月山屯桉树产业基地道路工程</t>
  </si>
  <si>
    <t>新建全长1.36公里，路基宽4.5米,路面宽3.5米，厚0.18米硬化道路，包含路基、路面、水沟、涵洞、安全防护工程等</t>
  </si>
  <si>
    <t>与板江村新屯交界产业路1360米，道路全长1580米，其中板江村220米，方便附近所有产业及农产品运往寨沙市场，缩短到寨沙12公里路程，便于附近大约232户1325人方便群众生产出行以及产品直达寨沙市场进行交易。</t>
  </si>
  <si>
    <t>促进附近村庄产业发展壮大，打通缩短与寨沙市场链接，方便群众出行，方便特色产业农产品流通，丰富寨沙市场农产品交易，</t>
  </si>
  <si>
    <t>板江村</t>
  </si>
  <si>
    <t>2025年鹿寨县寨沙镇板江村新洲屯桑蚕产业基地道路工程</t>
  </si>
  <si>
    <t>新建长220米,路基宽4米,路面宽3.5米，厚0.18米硬化道路</t>
  </si>
  <si>
    <t>与六往村月山屯交界产业路220米，道路全长1580米，其中六往村1360米，方便附近所有产业及农产品运往龙江市场，缩短到龙江12公里路程，便于附近所有群众及农产品直达龙江市场进行交易。</t>
  </si>
  <si>
    <t>2025年鹿寨县寨沙镇长田村新屋屯至六丙屯桉树产业基地道路工程</t>
  </si>
  <si>
    <t>新建长1.5公里,路基宽4米,路面宽3.5米，厚0.18米硬化道路</t>
  </si>
  <si>
    <t>完善基础设施建设，硬化产业路1.5公里，受益群众1032人，促进产业发展，方便群众出行，巩固脱贫成效。</t>
  </si>
  <si>
    <t>古木村</t>
  </si>
  <si>
    <t>2025年鹿寨县寨沙镇古木村集体经济中药材加工厂建设工程</t>
  </si>
  <si>
    <t>建设中药材烤房、冷库、加工设备</t>
  </si>
  <si>
    <t>建设中药材烤房、冷库、加工设备加工厂，收购加工群众种植中药材，促进产业发展，降低农产品运输成本，巩固脱贫成效。</t>
  </si>
  <si>
    <t>加快乡村公共基础设施建设，解决群众就业问题，增加村民收入，巩固脱贫成效。</t>
  </si>
  <si>
    <t>2025年鹿寨县寨沙镇古木村里六坝至板里屯水利渠道修复工程</t>
  </si>
  <si>
    <t>修复寨沙镇古木村灌溉渠道1.8公里</t>
  </si>
  <si>
    <t>河岭村</t>
  </si>
  <si>
    <t>2025年鹿寨县寨沙镇河岭村九歪水库水利渠道排水通维修工程</t>
  </si>
  <si>
    <t>清理长4000米水渠淤泥</t>
  </si>
  <si>
    <t>完善基础设施建设，解决群众农业用水问题，保障群众农业用水安全，提升农业质量，巩固脱贫成效。</t>
  </si>
  <si>
    <t>加快乡村公共基础设施建设，解决群众农业用水问题，保障群众农业用水安全，提升农业质量，巩固脱贫成效。</t>
  </si>
  <si>
    <t>2025年鹿寨县寨沙镇东马村东马屯屯内道路硬化工程</t>
  </si>
  <si>
    <t>新建长0.16km，宽2.5米，厚0.20米硬化道路</t>
  </si>
  <si>
    <t>解决屯级道路行车安全问题</t>
  </si>
  <si>
    <t>2025年鹿寨县寨沙镇教化村半岭屯道路硬化工程</t>
  </si>
  <si>
    <t>新建长150米，宽2.5米，厚0.18米硬化道路。</t>
  </si>
  <si>
    <t>完善基础设施建设，改善贫困村基础设施，硬化通屯产业路0.15公里，受益群众60户232人，促进产业发展，降低农产品运输成本，巩固脱贫成效。</t>
  </si>
  <si>
    <t>2025年鹿寨县寨沙镇全坡村拉灵屯污水渠道修建工程</t>
  </si>
  <si>
    <t>新建长150米排污沟</t>
  </si>
  <si>
    <t>完善基础设施建设，改善群众居住环境，提升群众满意度，巩固脱贫成效。</t>
  </si>
  <si>
    <t>改善村排污设施，改善群众生产生活条件</t>
  </si>
  <si>
    <t>2025年鹿寨县寨沙镇长田村村屯太阳能路灯安装工程</t>
  </si>
  <si>
    <t>安装杆式太阳能路灯约23盏</t>
  </si>
  <si>
    <t>完善基础设施建设，照亮群众出行道路，方便群众出行</t>
  </si>
  <si>
    <t>巩固脱贫成果，完善产业基础实施建设。</t>
  </si>
  <si>
    <t>2025年鹿寨县寨沙镇板江村新洲屯小型公益性基础设施工程</t>
  </si>
  <si>
    <t xml:space="preserve">新建洗衣码头，码头宽8米；步行墩10级，硬化10公分。
</t>
  </si>
  <si>
    <t>配套现有旱改水农田，便于冬季发展产业，便于生产生活。</t>
  </si>
  <si>
    <t>完善基础设施建设，改善群众生活生产条件，满足群众灌溉需求等。</t>
  </si>
  <si>
    <t>2025年鹿寨县寨沙镇教化村柳能屯至仙人塘桉树产业基地道路工程</t>
  </si>
  <si>
    <t>新建全长2.5公里，路基宽4.5米,路面宽3.5米，厚0.18米硬化道路，包含路基、路面、水沟、涵洞、安全防护工程等</t>
  </si>
  <si>
    <t>完善基础设施建设，改善贫困村基础设施，硬化产业路2.5公里，受益群众212户860人，促进产业发展，降低农产品运输成本，巩固脱贫成效。</t>
  </si>
  <si>
    <t>2025年鹿寨县寨沙镇长田村粮所背至屯兴屯桉树产业基地道路工程</t>
  </si>
  <si>
    <t>新建长1500米，路基宽4.5米,路面宽3.5米，厚0.18米硬化道路。</t>
  </si>
  <si>
    <t>完善基础设施建设，硬化产业路3000米，受益群众678人，促进产业发展，方便群众出行，巩固脱贫成效。</t>
  </si>
  <si>
    <t>2025年鹿寨县寨沙镇长田村长期屯坝坪至八干口桉树产业基地道路工程</t>
  </si>
  <si>
    <t>新建长1300米，路基宽4.5米,路面宽3.5米，厚0.18米硬化道路。</t>
  </si>
  <si>
    <t>完善基础设施建设，硬化产业路1300米，受益群众695人，促进产业发展，方便群众出行，巩固脱贫成效。</t>
  </si>
  <si>
    <t>2025年鹿寨县寨沙镇教化村柳能屯三队至屋背岭桉树产业基地道路工程</t>
  </si>
  <si>
    <t>新建全长1公里，路基宽3.5米,路面宽4.5米，厚0.18米硬化道路，包含路基、路面、水沟、涵洞、安全防护工程等</t>
  </si>
  <si>
    <t>完善基础设施建设，改善贫困村基础设施，硬化产业路1公里，受益群众83户258人，促进产业发展，降低农产品运输成本，巩固脱贫成效。</t>
  </si>
  <si>
    <t>拉庙村</t>
  </si>
  <si>
    <t>2025年鹿寨县寨沙镇拉庙村波华屯背柑橘产业基地道路工程</t>
  </si>
  <si>
    <t>新建长800米，路基宽4.5米,路面宽3.5米，厚0.18米硬化道路</t>
  </si>
  <si>
    <t>硬化产业路800米，进一步改善农业生产条件，带动1200名群众受益，降低农产品运输成本，带贫减贫机制良好。</t>
  </si>
  <si>
    <t>完善基础设施建设，方便群众出行，巩固脱贫成效</t>
  </si>
  <si>
    <t>拉章村</t>
  </si>
  <si>
    <t>2025年鹿寨县寨沙镇拉章村拉章屯至板坡屯通屯路硬化工程</t>
  </si>
  <si>
    <t>新建长800米,宽2.5米,厚0.18米的通屯道路</t>
  </si>
  <si>
    <t>修建拉章村拉章屯至板坡屯长800米,宽2.5米通屯路硬化，通过改善交通条件，方便1200人生活出行并降低农产品运输成本。</t>
  </si>
  <si>
    <t>2025年鹿寨县寨沙镇古木村板里屯、北顶屯、古木屯桉树产业基地道路工程</t>
  </si>
  <si>
    <t>完善基础设施建设，硬化产业路0.8公里，受益群众3100名，促进产业发展，降低农产品运输成本，巩固脱贫成效。</t>
  </si>
  <si>
    <t>兴等村</t>
  </si>
  <si>
    <t>2025年鹿寨县寨沙镇兴等村上垌至黄瑶屯胜桉树产业基地道路工程</t>
  </si>
  <si>
    <t>新建全长1200米、路基宽4.5米,路面宽3.5米，厚0.18米硬化道路，包含路基、路面、水沟、涵洞、安全防护工程等</t>
  </si>
  <si>
    <t>完善基础设施建设，硬化产业路1200米，受益群众489人，促进产业发展，降低农产品运输成本。</t>
  </si>
  <si>
    <t>木岗村</t>
  </si>
  <si>
    <t>2025年鹿寨县寨沙镇木岗村木岗屯至根胡屯优质稻产业基地道路工程</t>
  </si>
  <si>
    <t>新建长1.2公里，路基宽4.5米,路面宽3.5米，厚0.18米硬化道路</t>
  </si>
  <si>
    <t>完善基础设施建设，硬化产业路1.2公里，受益群众1100名，促进产业发展，方便群众出行，巩固脱贫成效。</t>
  </si>
  <si>
    <t>长塘村</t>
  </si>
  <si>
    <t>2025年鹿寨县寨沙镇长塘村思力屯桉树产业基地道路工程</t>
  </si>
  <si>
    <t>新建长1500米，路基宽4.5米,路面宽3.5米，厚0.18米硬化道路</t>
  </si>
  <si>
    <t>完善基础设施建设，硬化产业路1500米，受益群众630人，促进产业发展，方便群众出行，巩固脱贫成效。</t>
  </si>
  <si>
    <t>完善基础设施建设，促进产业发展、方便群众运输通行，巩固脱贫成效</t>
  </si>
  <si>
    <t>九敢村</t>
  </si>
  <si>
    <t>2025年鹿寨县寨沙镇九敢村从顶坪屯哨下、南码优质稻产业基地道路工程</t>
  </si>
  <si>
    <t>新建全长800米,路基宽4.5米,路面宽3.5米，厚0.18米硬化道路。</t>
  </si>
  <si>
    <t>硬化产业路800米，受益群众98户400人，促进产业发展，方便群众出行。</t>
  </si>
  <si>
    <t>龙江村</t>
  </si>
  <si>
    <t>2025年鹿寨县寨沙镇龙江村大河山塘口至永盛屯柑橘产业基地道路工程</t>
  </si>
  <si>
    <t>新建长0.4公里、路基宽4.5米,路面宽3.5米，厚0.18米硬化道路。</t>
  </si>
  <si>
    <t>完善基础设施建设，硬化产业路0.4公里，受益群众857名，促进产业发展，降低农产品运输成本，巩固脱贫成效。</t>
  </si>
  <si>
    <t>2025年鹿寨县寨沙镇寨沙村通屯路硬化工程</t>
  </si>
  <si>
    <t>新建长1600米，路基宽4.5米,路面宽3米，厚0.18米硬化道路</t>
  </si>
  <si>
    <t>完善农村基础设施，解决屯级道路通车问题，方便出行及农业生产水平。</t>
  </si>
  <si>
    <t>改善寨沙村的生产生活条件，促进产业发展，方便群众出行。</t>
  </si>
  <si>
    <t>九甫村</t>
  </si>
  <si>
    <t>2025年鹿寨县寨沙镇九甫村瓦窑坪屯漫水路面加宽加固工程</t>
  </si>
  <si>
    <t>将原有3米路基加宽至5米铺成硬化道路，路面两边建每个间隔60公分、直径50公分、高50公分圆柱人行墩共460个</t>
  </si>
  <si>
    <t>解决屯内出行问题和安全隐患。提高群众生产生活条件。</t>
  </si>
  <si>
    <t>官庄村</t>
  </si>
  <si>
    <t>2025年鹿寨县寨沙镇官庄村从当屯、香山屯、新龙屯水利渠道工程</t>
  </si>
  <si>
    <t>新建长2.4公里，宽0.4米，高0.6米水利渠道</t>
  </si>
  <si>
    <t>加快乡村公共基础设施建设，解决788名群众灌溉用水问题，保障群众620亩生产用水安全，提高群众生产收入，提升群众满意度。</t>
  </si>
  <si>
    <t>2025年鹿寨县寨沙镇全坡村登坡至大鲁屯水渠修复工程</t>
  </si>
  <si>
    <t>水渠加固维修300米</t>
  </si>
  <si>
    <t>2025年鹿寨县寨沙镇全坡村卜塘水库至水对平屯水渠修复工程</t>
  </si>
  <si>
    <t>水渠加固维修3000米</t>
  </si>
  <si>
    <t>加快乡村公共基础设施建设，解决群众农业用水问题，保障群众农业用水安全，提升农业质量，巩固脱贫成效</t>
  </si>
  <si>
    <t>2025年鹿寨县寨沙镇教化村半岭屯观音巷提水电灌站配套工程</t>
  </si>
  <si>
    <t>新建提水泵房一座、提水水泵一台、马达一台、提水管道30米，新建渠道宽长2500米*宽60cm*高60cm，三相四线输电线500米</t>
  </si>
  <si>
    <t>完善基础设施建设、改善贫困村基础设施，受益群众60户232人，受益农田250亩</t>
  </si>
  <si>
    <t>2025年鹿寨县寨沙镇教化村教化屯小型水利渠道工程</t>
  </si>
  <si>
    <t>新建长800米，宽0.6米，高0.6米三面光渠道</t>
  </si>
  <si>
    <t>完善基础设施建设、改善贫困村基础设施，受益群众85户268人，受益农田50亩</t>
  </si>
  <si>
    <t>北里村</t>
  </si>
  <si>
    <t>2025年鹿寨县寨沙镇北里村水利渠道工程</t>
  </si>
  <si>
    <t>新建北里屯、板贡屯、古班屯和古朵屯共长3000米，宽0.6米水利渠道。</t>
  </si>
  <si>
    <t>完善基础设施建设，改善群众生活生产条件，满足群众灌溉需求，提成农户饮水质量，巩固脱贫成效。</t>
  </si>
  <si>
    <t>杜康村</t>
  </si>
  <si>
    <t>2025年鹿寨县寨沙镇杜康村寨管坝水利渠道工程</t>
  </si>
  <si>
    <t>新建长1.2公里，宽1米，高0.4米水泥三面硬化灌溉沟渠。</t>
  </si>
  <si>
    <t>建设长1.2公里宽1米水泥三面硬化灌溉沟渠。受益748人，完善基础设施建设，促进产业发展，巩固脱贫成效。</t>
  </si>
  <si>
    <t>板坡村</t>
  </si>
  <si>
    <t>2025年鹿寨县寨沙镇板坡村把伞屯八朝山塘水库修复工程</t>
  </si>
  <si>
    <t>建设山塘坝体高3米；长16米，宽厚3米，修复灌溉沟渠1600米。</t>
  </si>
  <si>
    <t>完善基础设施建设，改善群众生活生产条件，满足群众用水需求。</t>
  </si>
  <si>
    <t>2025年鹿寨县寨沙镇全坡村古懂屯水库至古懂屯小型水利渠道工程</t>
  </si>
  <si>
    <t>新建长1500米，宽0.4米，高0.4米渠道</t>
  </si>
  <si>
    <t>2025年鹿寨县寨沙镇全坡村古懂屯河边至古懂屯田边小型水利渠道工程</t>
  </si>
  <si>
    <t>新建长1000米，宽0.4米，高0.4米渠道</t>
  </si>
  <si>
    <t>2025年鹿寨县寨沙镇全坡村拉灵屯河边至古懂屯田边小型水利渠道工程</t>
  </si>
  <si>
    <t>2025年鹿寨县寨沙镇东马村大往屯小型水利渠道工程</t>
  </si>
  <si>
    <t>新建长1.3公里，宽1米水泥三面光硬沟渠。</t>
  </si>
  <si>
    <t>建设长1.3公里宽1米水泥三面硬化灌溉沟渠。受益290人，完善基础设施建设，促进产业发展，巩固脱贫成效。</t>
  </si>
  <si>
    <t>2025年鹿寨县寨沙镇东马村黄芽屯石吴坝塘维修、新建水渠工程</t>
  </si>
  <si>
    <t>维修山塘，硬化坝基，坝高1.2米，宽2.5米，长18米；新建水渠600米。</t>
  </si>
  <si>
    <t>2025年鹿寨县寨沙镇东马村黄芽屯五队水利渠道工程</t>
  </si>
  <si>
    <t>新建长2.6公里，宽1米水泥三面光沟渠</t>
  </si>
  <si>
    <t>2025年鹿寨县寨沙镇东马村黄芽屯鱼良坝小型水利渠道工程</t>
  </si>
  <si>
    <t>新建长0.85公里，宽1米水泥三面光沟渠</t>
  </si>
  <si>
    <t>2025年鹿寨县寨沙镇东马村东马屯水坝段河堤工程</t>
  </si>
  <si>
    <t>建设东马屯水坝段河堤400米</t>
  </si>
  <si>
    <t>通过修建河堤给东马村带来便利，带动贫减贫机制。</t>
  </si>
  <si>
    <t>四排镇</t>
  </si>
  <si>
    <t>水头村</t>
  </si>
  <si>
    <t>2025年鹿寨县四排镇水头村甲凤屯至水头路口桉树产业基地道路项目</t>
  </si>
  <si>
    <t>硬化道路长1.4公里，路面宽4.5米，厚18厘米，压实级配层厚12厘米；两边培路肩宽各0.5米；设置合理的错车道和排水渠。</t>
  </si>
  <si>
    <t>四排镇人民政府</t>
  </si>
  <si>
    <t>杨运生</t>
  </si>
  <si>
    <t>0772-6581001</t>
  </si>
  <si>
    <t>改善群众生产生活条件，促进产业发展。</t>
  </si>
  <si>
    <t>江南村</t>
  </si>
  <si>
    <t>2025年鹿寨县四排镇江南村北岸屯至石片道路硬化工程</t>
  </si>
  <si>
    <t>硬化北岸屯村头至石片长3公里、路面宽4.5米
、厚18厘米产业路，压实级配层厚12厘米；两边培路肩宽各0.5米；设置合理的错车道和排水沟。</t>
  </si>
  <si>
    <t>加快基础设施建设，提高群众生产生活环境</t>
  </si>
  <si>
    <t>和木村</t>
  </si>
  <si>
    <t>2025年鹿寨县四排镇和木村鹅颈屯杨柳桥至李家小村产业路项目</t>
  </si>
  <si>
    <t>硬化道路长3.5公里、路面宽3.5米、厚18厘米，压实级配层厚12厘米；两边培路肩宽各0.5米；设置合理的错车道和排水渠。</t>
  </si>
  <si>
    <t>改善群众生产生活条件，促进产业发展，方便群众出行。</t>
  </si>
  <si>
    <t>改善和木村的生产条件，促进产业发展。</t>
  </si>
  <si>
    <t>新庆村</t>
  </si>
  <si>
    <t>2025年鹿寨县四排镇新庆村新庆屯至小屯道路硬化工程</t>
  </si>
  <si>
    <t>硬化通往小屯产业道路，路面长600米，路面宽3.5米、厚18厘米，压实级配层厚12厘米；两边培路肩宽各0.5米；合理设置涵洞、边沟、错车道等。</t>
  </si>
  <si>
    <t>该道路涉及砂糖橘400亩、水稻300亩、桉树4000亩、甘蔗100亩等作物，改善贫困村基础设施，方便290户群众产业运输，日常出行。</t>
  </si>
  <si>
    <t>改善新庆村新庆屯群众生产生活条件，促进产业发展。</t>
  </si>
  <si>
    <t>德占村</t>
  </si>
  <si>
    <t>2025年鹿寨县四排镇德占村德占屯至六暗屯、东友屯路口道路建设工程</t>
  </si>
  <si>
    <t>硬化道路长1.5公里、路面宽3.5米、厚18厘米，压实级配层厚12厘米；两边培路肩宽各0.5米；合理设置涵洞、边沟、错车道等。</t>
  </si>
  <si>
    <t>改善交通基础设施建设，方便群众出行，提高生产生活条件，巩固脱贫成果</t>
  </si>
  <si>
    <t>石妙村</t>
  </si>
  <si>
    <t>2025年鹿寨县四排镇石妙村石妙屯歪侗至马团尾产业路硬化项目</t>
  </si>
  <si>
    <t>硬化道路长3公里、路面宽3.5米、厚15厘米，压实砂石基层厚5厘米；两边培路肩宽各0.5米；合理设置涵洞、边沟、错车道等。</t>
  </si>
  <si>
    <t>解决贫困村与非贫困村屯级道路通车问题，改善贫困村基础设施，方便230户935人出行水平。</t>
  </si>
  <si>
    <t>改善石妙村的生产生活条件，促进产业发展，方便群众出行。</t>
  </si>
  <si>
    <t>马龙村</t>
  </si>
  <si>
    <t>2025年鹿寨县四排镇马龙村黄山屯村前至石妙村石妙屯产业道路项目</t>
  </si>
  <si>
    <t>硬化道路长1.5公里、路面宽3.5米、厚18厘米，压实级配层厚12厘米；两边培路肩宽各0.5米；设置合理的错车道和排水渠。</t>
  </si>
  <si>
    <t>中平村</t>
  </si>
  <si>
    <t>2025年鹿寨县四排镇中平村上坪屯桐中至白虎岭产业路项目</t>
  </si>
  <si>
    <t>硬化产业路长1.3公里、宽3.5米、厚18厘米，压实级配层厚12厘米，合理设置涵洞、边沟、错车道。</t>
  </si>
  <si>
    <t>方便群众180多亩农田用水、160余亩柑橘用水。</t>
  </si>
  <si>
    <t>改善上坪、中坪屯群众的生产生活条件，促进优质稻、柑橘、桉树等产业发展。</t>
  </si>
  <si>
    <t>思民村</t>
  </si>
  <si>
    <t>2025年鹿寨县四排镇思民村大村屯球场至树桥产业路项目</t>
  </si>
  <si>
    <t>新建一条产业道路，长1.5公里，路面宽4.5米，厚18厘米，设置合理的错车道及排水渠。</t>
  </si>
  <si>
    <t>解决非脱贫村屯级道路通车问题，改善基础设施。</t>
  </si>
  <si>
    <t>改善思民村的生产生活条件，促进产业发展，方便群众出行。</t>
  </si>
  <si>
    <t>泗湖村</t>
  </si>
  <si>
    <t>2025年鹿寨县四排镇泗湖村法利屯至泗湖屯产业路项目</t>
  </si>
  <si>
    <t>硬化道路长1公里、路面宽3.5米、厚18厘米，压实级配层厚12厘米；两边培路肩宽各0.5米；合理设置涵洞、边沟、错车道等。</t>
  </si>
  <si>
    <t>解决法利屯、高寨tun道路通车问题，改善法利屯基础设施，方便170户700人出行水平。</t>
  </si>
  <si>
    <t>改善泗湖村法利屯、高寨屯的生产生活条件，促进产业发展，方便群众出行。</t>
  </si>
  <si>
    <t>吉云村</t>
  </si>
  <si>
    <t>2025年鹿寨县四排镇吉云村六苏屯力歪至屯兔产业路项目</t>
  </si>
  <si>
    <t>硬化道路长2公里、路面宽3.5米，厚18厘米，压实级配层厚12厘米；两边培路肩宽各0.5米；设置合理的错车道和排水渠。</t>
  </si>
  <si>
    <t>解决六苏屯农田和果园的灌溉问题，振兴农村经济发展。</t>
  </si>
  <si>
    <t>改善六苏屯生产条件，解决了农田、桉树和果园的灌溉问题，促进产业发展。</t>
  </si>
  <si>
    <t>龙团村</t>
  </si>
  <si>
    <t>2025年鹿寨县四排镇龙团村寨兴屯通长岗屯产业路项目</t>
  </si>
  <si>
    <t>硬化道路长1.2公里、路面宽3.5米、厚18厘米，压实级配层厚12厘米；两边培路肩宽各0.5米；设置合理的错车道和排水渠。</t>
  </si>
  <si>
    <t>那当村</t>
  </si>
  <si>
    <t>2025年鹿寨县四排镇那当村侣村屯产业路硬化项目</t>
  </si>
  <si>
    <t>硬化道路长3公里、路面宽3.5米、厚18厘米，压实级配层厚12厘米；两边培路肩宽各0.5米；合理设置涵洞、边沟、错车道等。</t>
  </si>
  <si>
    <t>廖宏俊</t>
  </si>
  <si>
    <t>白合村</t>
  </si>
  <si>
    <t>2025年鹿寨县四排镇白合村大岭脚至六练岭道路工程</t>
  </si>
  <si>
    <t>硬化道路长1.1公里、路面宽4米、厚18厘米，压实级配层厚12厘米；两边培路肩宽各0.5米；合理设置涵洞、边沟、错车道等。</t>
  </si>
  <si>
    <t>解决贫困村与非贫困村屯级道路通车问题，改善贫困村基础设施，方便250户产业运输。</t>
  </si>
  <si>
    <t>改善白合村白合屯、塘厂屯的生产生活条件，促进产业发展，方便群众出行。</t>
  </si>
  <si>
    <t>四排村</t>
  </si>
  <si>
    <t>2025年鹿寨县四排镇四排村大湾柑橘产业基地道路工程</t>
  </si>
  <si>
    <t>新建产业道路一条，路基宽度4.5米,硬化砼路面宽度3.5米、厚度18厘米，铺设级配碎石基层厚度不小于12厘米，合理设置涵洞、边沟等排水设施。</t>
  </si>
  <si>
    <t>改善村屯村基础设施，提升道路交通，振兴农村经济。</t>
  </si>
  <si>
    <t>改善东街群众的生产生活条件，促进优质稻、柑橘、桉树等产业发展。</t>
  </si>
  <si>
    <t>三排村</t>
  </si>
  <si>
    <t>2025年鹿寨县四排镇三排村三排屯产业路达拿亮段至牛角冲、甲村屯段产业路项目</t>
  </si>
  <si>
    <t>1.钩机清场深埋公路函管15米，硬化3.5米宽，长20米，厚0.2米覆盖函管连接原路。2.路面硬化3000米，宽3.35米。</t>
  </si>
  <si>
    <t>鹿寨县四排镇四排村石人冲柑橘产业道路扩宽工程</t>
  </si>
  <si>
    <t>新建长度 513 米，设计路面宽 1.5 米;新建高生态护坡 450 米;新建明渠 115 米;新建 d400 二级钢筋混凝土管 2 段，共 15.4 米;新建 d800 二级钢筋 混凝土管 1 段，共 2 米;新建交叉路口加宽 3 处，共 139.9 平方米;新建错 车道 1 处，共 23 平方米;新建沉砂池两座。</t>
  </si>
  <si>
    <t>通过实施该项目，完善村屯交通设施，改善群众生活环境，巩固脱贫成果</t>
  </si>
  <si>
    <t>拉沟乡</t>
  </si>
  <si>
    <t>拉沟村</t>
  </si>
  <si>
    <t>2025年鹿寨县拉沟乡拉沟村老志元屯道路水毁维修工程项目</t>
  </si>
  <si>
    <t>修建长50米挡土墙、恢复路面5米，加固围栏及彻坡重建。</t>
  </si>
  <si>
    <t>2025.04.15</t>
  </si>
  <si>
    <t>2025.09.15</t>
  </si>
  <si>
    <t>拉沟乡人民政府</t>
  </si>
  <si>
    <t>曾茂林</t>
  </si>
  <si>
    <t>解决全村屯级道路畅通及安全隐患排除</t>
  </si>
  <si>
    <t>方便全村群众出行道路畅通，保障安全出行。</t>
  </si>
  <si>
    <t>六章村</t>
  </si>
  <si>
    <t>2025年鹿寨县拉沟乡六章村上八见屯污水处理工程项目</t>
  </si>
  <si>
    <t>建设集中式人工湿地2座，配套建设污水收集管网、隔油格栅池、沉砂井、检查井等。</t>
  </si>
  <si>
    <t>改善群众生活条件，治理村庄污水排放；优化村庄环境卫生。</t>
  </si>
  <si>
    <t>改善群众生活条件，美化乡村</t>
  </si>
  <si>
    <t>民主村</t>
  </si>
  <si>
    <t>2025年鹿寨县拉沟乡民主村三见屯产业路工程项目</t>
  </si>
  <si>
    <t>建设一条长2公里的产业路，路面宽3.5米，厚20厘米，两边路肩宽各50厘米，设边沟，涵洞3处，错车道2个</t>
  </si>
  <si>
    <t>解决两个屯产业运输困难、增加产业增收快速发展（砂糖橘50亩）</t>
  </si>
  <si>
    <t>改善民主村的生产生活条件，促进产业发展，方便群众出行。</t>
  </si>
  <si>
    <t>背塘村</t>
  </si>
  <si>
    <t>2025年鹿寨县拉沟乡背塘村背塘屯产业路工程项目</t>
  </si>
  <si>
    <t>建设长0.9公里，宽3.5米路面宽3.5米，厚20厘米，两边路肩宽各50厘米，设边沟，合理设置涵管与汇车道</t>
  </si>
  <si>
    <t>解决两个屯产业运输困难、增加产业增收快速发展（水稻15亩、树木600亩、三叉苦200亩、砂糖橘50亩）</t>
  </si>
  <si>
    <t>改善背塘村的生产生活条件，促进产业发展，方便群众出行。</t>
  </si>
  <si>
    <t>木龙村</t>
  </si>
  <si>
    <t>2025年鹿寨县拉沟乡木龙村木龙屯二栏产业基地配套道路硬化工程项目</t>
  </si>
  <si>
    <t>硬化道路长3.5公里、路面宽3.5米、厚20厘米，压实砂石基层20厘米；两边培路肩宽各0.5米；合理设置涵洞、边沟、错车道等</t>
  </si>
  <si>
    <t>解决 非贫困村屯级道路通车问题，村基础设施，方便68户368人产业发展。（罗汉果290亩，油茶280亩，中草药560亩，砂糖橘60亩，杉、松、桉树，毛竹、麻竹等传统产业3500多亩)。</t>
  </si>
  <si>
    <t>改善木龙村的生产生活条件，促进产业发展，方便群众出行。</t>
  </si>
  <si>
    <t>大坪村</t>
  </si>
  <si>
    <t>2025年鹿寨县拉沟乡大坪村大坪屯产业路工程项目</t>
  </si>
  <si>
    <t>新建产业路，道路硬化长0.5公里，宽3米。盖板涵桥2个桥洞，桥面长20米、宽4.5 米， 桥高3米</t>
  </si>
  <si>
    <t>解决非贫困村村级产业道路通车问题，改善村基础设施，方便50户90人出行水平。（罗汉果20亩、油茶50亩、三叉苦10亩、八角20亩、砂糖橘15亩）</t>
  </si>
  <si>
    <t>改善大坪村的生产生活条件，促进产业发展，方便群众出行。</t>
  </si>
  <si>
    <t>关江村</t>
  </si>
  <si>
    <t>2025年鹿寨县拉沟乡关江村长岭屯内涵板桥及其配套设施工程项目</t>
  </si>
  <si>
    <t>维修长岭屯内道路塌方,长岭屯屋脚过沟处塌方，需盖一座盖涵板桥长10米，宽5米，配套相应挡土墙、路面2。</t>
  </si>
  <si>
    <t>解决贫困村与非贫困村屯级道路通车问题，改善贫困村基础设施，方便60户247人出行水平。</t>
  </si>
  <si>
    <t>改善长岭屯的生产生活条件，保护耕地，促进产业发展，方便群众出行。</t>
  </si>
  <si>
    <t>2025年鹿寨县拉沟乡拉沟村古凤屯盖板函桥工程项目</t>
  </si>
  <si>
    <t>修建盖板涵桥长30米、宽3米、涵洞2个加宽</t>
  </si>
  <si>
    <t>解决贫困村屯级道路通车改善贫困村基础设施，方便38户198人出行水平。</t>
  </si>
  <si>
    <t>改善古凤屯的生产生活条件，促进产业发展，方便群众出行。</t>
  </si>
  <si>
    <t>2025年鹿寨县拉沟乡六章村上八见屯中药材产业路工程项目</t>
  </si>
  <si>
    <t>硬化道路0.7公里、路面宽3.5米，厚20厘米，两边路肩宽各50厘米，设边沟，涵洞3处，错车道2个</t>
  </si>
  <si>
    <t>解决两个屯产业运输困难、增加产业增收快速发展（中药材220亩，杉木约700亩）</t>
  </si>
  <si>
    <t>2025年鹿寨县拉沟乡民主村万角屯产业路硬化工程项目</t>
  </si>
  <si>
    <t>解决产业运输困难、增加产业增收快速发展（中草药50亩、毛竹30亩、杉树200亩）</t>
  </si>
  <si>
    <t>2025年鹿寨县拉沟乡背塘村古罗屯污水处理项目</t>
  </si>
  <si>
    <t>改善群众生活条件，治理村庄污水排放，优化村庄环境卫生。</t>
  </si>
  <si>
    <t>2025年鹿寨县拉沟乡木龙村拉西至白竹产业路硬化工程项目</t>
  </si>
  <si>
    <t>产业路、资源路、旅游路建设</t>
  </si>
  <si>
    <t>硬化道路长6公里、路面宽3.5米、厚20厘米，压实砂石基层20厘米；两边培路肩宽各0.6米；合理设置涵洞、边沟、错车道等</t>
  </si>
  <si>
    <t>解决 非贫困村屯级道路通车问题，村基础设施，方便250户900人产业发展。群众出行难题。（罗汉果180亩，油茶300亩，中草药460亩，砂糖橘160亩，杉、松、桉树，毛竹、麻竹等传统产业3000多亩)。</t>
  </si>
  <si>
    <t>2025年鹿寨县拉沟乡关江村下关江屯产业基地配套道路硬化工程项目</t>
  </si>
  <si>
    <t>硬化长度3公里，宽3.5米硬化道路长、厚20厘米，合理设置涵洞、边沟、错车道等，修缮冲毁的挡土墙处3-4处。</t>
  </si>
  <si>
    <t>解决贫困村与非贫困村屯级道路通车问题，改善贫困村基础设施，方便160户564人出行水平。（罗汉果500亩，麻竹林3000亩，油茶200亩，鸡血藤300亩，八角100亩，砂糖橘200亩）</t>
  </si>
  <si>
    <t>改善石磨屯、上关江屯的生产生活条件，促进产业发展，方便群众出行。</t>
  </si>
  <si>
    <t>2025年鹿寨县拉沟乡拉沟村古盘屯通屯道路维修改造工程项目</t>
  </si>
  <si>
    <t>路面需要加宽水泥路面1米延伸，全长2.5公里，</t>
  </si>
  <si>
    <t>解决脱贫村基础设施，方便群众出行难问题</t>
  </si>
  <si>
    <t>促进群众产业出行方便，排除安全隐患</t>
  </si>
  <si>
    <t>2025年鹿寨县拉沟乡六章村止坡屯浙江山中药材产业基地道路工程</t>
  </si>
  <si>
    <t>硬化道路0.8公里、路面宽3.5米，厚20厘米，两边路肩宽各50厘米，设边沟。</t>
  </si>
  <si>
    <t>改善止坡屯群众水果产业运输，促进产业发展。（种植中药材150亩）</t>
  </si>
  <si>
    <t>改善止坡的生产生活条件，促进产业发展。</t>
  </si>
  <si>
    <t>2025年鹿寨县拉沟乡六章村止坡屯跟闹产业路工程项目</t>
  </si>
  <si>
    <t>硬化道路1公里、路面宽3.5米，厚20厘米，两边路肩宽各50厘米，设边沟，涵洞3处，错车道2个</t>
  </si>
  <si>
    <t>改善止坡屯群众水果产业运输，促进产业发展。（种植砂糖橘40亩，沃柑10亩，百香果3亩，油茶30亩，中药材65亩）</t>
  </si>
  <si>
    <t>2025年鹿寨县拉沟乡六章村六章屯磨齿山中草药产业基地配套设施工程</t>
  </si>
  <si>
    <t>硬化道路2公里、路面宽3.5米，厚20厘米，两边路肩宽各50厘米，设边沟，涵洞2处，错车道2个。</t>
  </si>
  <si>
    <t>改善六章屯群众水果产业运输，促进产业发展。（种植油茶80亩，中药材240亩）</t>
  </si>
  <si>
    <t>改善六章的生产生活条件，促进产业发展。</t>
  </si>
  <si>
    <t>2025年鹿寨县拉沟乡民主村闷塘屯、刘家屯、小二王屯波志平产业路硬化工程项目</t>
  </si>
  <si>
    <t>建设一条长1.5公里产业路，路面宽3.5米，厚20厘米，两边路肩宽各50厘米，设边沟，涵洞管，错车道2个</t>
  </si>
  <si>
    <t>解决产业运输困难、增加产业增收快速发展（中草药3450亩、松树95亩、杉树146亩）</t>
  </si>
  <si>
    <t>2025年鹿寨县拉沟乡背塘村下古罗屯产业路项目工程</t>
  </si>
  <si>
    <t>建设长2公里，路基宽度4.5米；路面宽3.5米，厚18厘米，两边路肩宽各50厘米，设边沟，合理设置涵管与汇车道</t>
  </si>
  <si>
    <t>解决群众主要产业增收，全村产业，林业涉及面广，群众意愿高（鸡血藤40亩、砂糖橘40亩）</t>
  </si>
  <si>
    <t>2025年鹿寨县拉沟乡拉沟村古盘屯见波至吃水冲产业路工程项目</t>
  </si>
  <si>
    <t>建设长2.5公里，路基宽4.5米、路面宽3.5米，厚20厘米，两边路肩宽各50厘米，合理设边沟，涵洞6个，错车道。</t>
  </si>
  <si>
    <t>解决屯内道路硬化工程，完善基础设施建设。（种植产业罗汉果150亩，油茶50亩）</t>
  </si>
  <si>
    <t>促进产业增收，完善基础设施问题</t>
  </si>
  <si>
    <t>2025年鹿寨县拉沟乡背塘村六见屯至六崖产业路工程项目</t>
  </si>
  <si>
    <t>建设长1公里，路基宽度4.5米；路面宽3.5米，厚18厘米，两边路肩宽各50厘米，设边沟，合理设置涵管与汇车道</t>
  </si>
  <si>
    <t>解决群众主要产业增收，全村产业，林业涉及面广，群众意愿高。（水稻30亩、三叉苦10亩、砂糖橘45亩）</t>
  </si>
  <si>
    <t>2025年鹿寨县拉沟乡拉沟村甫上屯甫花至像东产业路项目工程</t>
  </si>
  <si>
    <t>全长2公里，路基宽4.5米、路面宽3.5米，厚20厘米，两边路肩宽各50厘米，合理设边沟，涵洞，错车道。</t>
  </si>
  <si>
    <t>解决群众主要产业增收，全村产业，林业涉及面广。（罗汉果150亩，油茶40亩，山叉苦60亩，草珊瑚130亩）</t>
  </si>
  <si>
    <t>2025年鹿寨县拉沟乡背塘村大社屯产业路工程项目</t>
  </si>
  <si>
    <t>解决群众主要产业增收，全村产业，林业涉及面广，群众意愿高。（三叉苦40亩、砂糖橘45亩）</t>
  </si>
  <si>
    <t>2025年鹿寨县拉沟乡背塘村大社屯至何球德山塘产业路工程项目</t>
  </si>
  <si>
    <t>建设长0.5公里，路基宽度4.5米；路面宽3.5米，厚18厘米，两边路肩宽各50厘米，设边沟，合理设置涵管与汇车道</t>
  </si>
  <si>
    <t>解决非贫困村村级产业道路通车问题，改善村基础设施，方便98户352人出行水平。（麻竹10、砂糖橘110亩、罗汉果16亩）</t>
  </si>
  <si>
    <t>鹿寨镇</t>
  </si>
  <si>
    <t>独羊村</t>
  </si>
  <si>
    <t>2025年鹿寨县鹿寨镇独羊村马场屯至龙兴产业道路项目</t>
  </si>
  <si>
    <t>硬化产业道路总长1200米，宽3.5米路面宽3.5米、厚20厘米。合理设置涵洞、边沟、错车道等</t>
  </si>
  <si>
    <t>鹿寨镇人民政府</t>
  </si>
  <si>
    <t>吴韦毅</t>
  </si>
  <si>
    <t>解决屯级道路通车问题，改善贫困村基础设施，方便70户200人出行水平。</t>
  </si>
  <si>
    <t>改善马场屯的生产生活条件，促进产业发展，方便群众出行。</t>
  </si>
  <si>
    <t>龙田村</t>
  </si>
  <si>
    <t>2025年鹿寨县鹿寨镇龙田村下范屯至山厂屯产业路项目</t>
  </si>
  <si>
    <t>硬化道路长4公里、路面宽3.5米厚18厘米，压实砂石基层厚10厘米；两边培路肩宽各0.4米；合理设置涵洞、边沟、错车道等</t>
  </si>
  <si>
    <t>解决贫屯级道路通车问题，改善贫困村基础设施，方便220户450人出行水平。</t>
  </si>
  <si>
    <t>改善龙田村的生产生活条件，促进产业发展，方便群众出行。</t>
  </si>
  <si>
    <t>角塘村</t>
  </si>
  <si>
    <t>2025年鹿寨县鹿寨镇角塘村角塘屯牛奶场及麻竹基地产业路项目</t>
  </si>
  <si>
    <t>新建龙田屯结经角塘屯牛奶场接大井屯2公里长，3.5米宽产业路</t>
  </si>
  <si>
    <t>解决屯级道路通车问题，改善基础设施</t>
  </si>
  <si>
    <t>改善生产生活条件，促进产业发展，方便群众出行。</t>
  </si>
  <si>
    <t>龙坪村</t>
  </si>
  <si>
    <t>2025年鹿寨县鹿寨镇龙坪村上龙屯产业路项目</t>
  </si>
  <si>
    <t>硬化道路长3公里、路面宽4米、厚20厘米，压实砂石基层厚5厘米；两边培路肩宽各0.2米</t>
  </si>
  <si>
    <t>解决农村生产道路问题，方便通车运输，提高生产效率。</t>
  </si>
  <si>
    <t>改善公上龙屯的农业生产条件，促进产业发展，方便交通运输。</t>
  </si>
  <si>
    <t>新村村</t>
  </si>
  <si>
    <t>2025年鹿寨县鹿寨镇新村村黄皮三屯屋背至里眼屯产业路项目</t>
  </si>
  <si>
    <t>硬化道路长2公里、路面宽3.5米、厚20厘米，两边培路肩宽各0.5米，合理设置涵洞、边沟</t>
  </si>
  <si>
    <t>解决屯级道路通车问题，改善村基础设施，方便出行.</t>
  </si>
  <si>
    <t>改善新村村的生产生活条件，促进产业发展，方便群众出行。</t>
  </si>
  <si>
    <t>思洛村</t>
  </si>
  <si>
    <t>2025年鹿寨县鹿寨镇思洛村外麻屯至七亩田边产业道路项目</t>
  </si>
  <si>
    <t>硬化道路长2公里、路面宽3.5米、厚40厘米，合理设置涵洞、边沟、错车道等</t>
  </si>
  <si>
    <t>解决屯内产业到主干道通车不便的问题，改善基础设施</t>
  </si>
  <si>
    <t>改善外麻屯生产生活条件，促进产业发展</t>
  </si>
  <si>
    <t>大良村</t>
  </si>
  <si>
    <t>2025年鹿寨县鹿寨镇大良村山柏屯至六木产业道路项目</t>
  </si>
  <si>
    <t>硬化道路长2.3公里、路面宽3.5米、厚20厘米，两边培路肩宽各0.5米；合理设置涵洞、边沟、错车道等</t>
  </si>
  <si>
    <t>解决村民82户313人出行难的问题，提高村民种植的积极性。该地段水田有400多亩，由于路面毁坏严重，部分农田撂荒。</t>
  </si>
  <si>
    <t>改善大良村亮山屯的生产生活条件，促进产业发展，方便群众出行。</t>
  </si>
  <si>
    <t>大河村</t>
  </si>
  <si>
    <t>2025年鹿寨县鹿寨镇大河村六定主路路口至公旁产业道路工程</t>
  </si>
  <si>
    <t>解决屯级产业道路通车问题，改善基础设施，方便144户600人出行水平。</t>
  </si>
  <si>
    <t>改善大河村的生产生活条件，促进产业发展，方便群众出行。</t>
  </si>
  <si>
    <t>波井村</t>
  </si>
  <si>
    <t>2025年鹿寨县鹿寨镇波井村波井屯歪么至平口产业道路工程</t>
  </si>
  <si>
    <t>硬化产业道路总长3000米、宽3.5米、厚20厘米，压实砂石基层厚18厘米；两边培路肩宽各0.5米；合理设置涵洞、边沟、错车道等</t>
  </si>
  <si>
    <t>解决屯级道路通车问题，改善基础设施，巩固脱贫成果。</t>
  </si>
  <si>
    <t>改善波井村的生产生活条件，促进产业发展，方便群众出行。</t>
  </si>
  <si>
    <t>大村村</t>
  </si>
  <si>
    <t>2025年鹿寨县鹿寨镇大村村四堡屯产业路项目</t>
  </si>
  <si>
    <t>硬化道路长1.5公里、路面宽3.5米厚18厘米，压实砂石基层厚10厘米；边沟、错车道等</t>
  </si>
  <si>
    <t>解决屯级道路通车问题，改善贫困村基础设施，方便250户1200人耕种通行。</t>
  </si>
  <si>
    <t>四堡屯的生产生活条件，促进产业发展，方便群众耕种出行。</t>
  </si>
  <si>
    <t>窑上村</t>
  </si>
  <si>
    <t>2025年鹿寨县鹿寨镇窑上村甫里屯变电站至田洞产业路项目</t>
  </si>
  <si>
    <t>硬化道路长4公里、路面宽3.5米、厚20厘米，压实砂石基层厚10厘米；两边培路肩宽各0.5米</t>
  </si>
  <si>
    <t>改善甫里屯交通条件，提高农产品运输能力，方便324户1146人出行水平。</t>
  </si>
  <si>
    <t>改善窑上村的生产生活条件，促进产业发展，方便群众出行。</t>
  </si>
  <si>
    <t>思贤村</t>
  </si>
  <si>
    <t>2025年鹿寨县鹿寨镇思贤村思贤屯至土城产业道路项目</t>
  </si>
  <si>
    <t>硬化道路长1公里、路面宽4米、厚18厘米，压实砂石基层厚10厘米；两边培路肩宽各1米；合理设置涵洞、边沟、错车道等</t>
  </si>
  <si>
    <t>解决贫困村与非贫困村屯级道路通车问题，改善贫困村基础设施，方便271户1100人出行水平。</t>
  </si>
  <si>
    <t>改善思贤村思贤屯的生产生活条件，促进产业发展，方便群众出行。</t>
  </si>
  <si>
    <t>石路村</t>
  </si>
  <si>
    <t>2025年鹿寨县鹿寨镇石路村石路屯本月路产业道路硬化工程</t>
  </si>
  <si>
    <t>硬化道路长0.9公里、路面宽3.5米、厚18厘米，压实砂石基层厚两边培路肩宽各0.5米；合理设置涵洞、边沟、错车道等</t>
  </si>
  <si>
    <t>改善石路村的生产生活条件，促进产业发展，方便群众出行。</t>
  </si>
  <si>
    <t>2025年鹿寨县鹿寨镇角塘村“千村引领 、万村提升”示范创建项目</t>
  </si>
  <si>
    <t>1、角塘屯古伦耕作区需修建设硬化路面 100米，宽3米、厚0.2米，内径100毫米水泥涵管1.5米长4个，两条30米长，0.5米宽1.8米高石墙的涵管桥，并且延伸桥面两头路面硬化。预算投资15万;
2、角塘屯角塘屯200亩“农光互补”标准化蔬菜生产示范基地,年产值800万元兰花繁殖基地需修建设硬化路面1000米长，3.5米宽，0.18米厚的产业道路预算投资40万;
3、完善50盏立杆式路灯预算投资12万;
4、扩建一座洗衣码头和加宽维修角塘屯社王桥预算投资5万;
5、角塘屯新建屯内排水沟建设和增加盖板涵，长570米，宽0.6米，高0.6米，预算造价28万。</t>
  </si>
  <si>
    <t>2025.10.20</t>
  </si>
  <si>
    <t>县委农办</t>
  </si>
  <si>
    <t>何翔</t>
  </si>
  <si>
    <t>0772-6818107</t>
  </si>
  <si>
    <t>通过实施该项目，改善群众生产生活条件，巩固脱贫成果</t>
  </si>
  <si>
    <t>完善村基础设施建设，方便群众日常生活，加快扶贫进度。</t>
  </si>
  <si>
    <t>2025年鹿寨县寨沙镇九敢村“千村引领 、万村提升”示范创建项目</t>
  </si>
  <si>
    <t>1.原道路加宽约700平方米、硬化大院门口路面约600平方米、新建挡土墙36立方米、修筑水沟等，资金预算约22万元；
2.建设头菜晾晒场约1000平方米，资金预算约15万元；
3.建设头菜储存室、水电安装等，资金预算约20万元；
4.新建仁里屯三面光排污沟加盖板长约400米，宽0.5米，高0.5米，资金预算约8万元；
5.硬化洛水屯道路长50米，宽2.5米，厚0.18米，资金预算约1万。                                                     
6.洛水屯大塘挡土墙150米，高2.5米，宽40公分，预算资金14万。</t>
  </si>
  <si>
    <t>2025.03.15</t>
  </si>
  <si>
    <t>2025年鹿寨县黄冕镇盘龙村“千村引领 、万村提升”示范创建项目</t>
  </si>
  <si>
    <t>1、大岩屯污水排水沟，深0.4*宽0.4*厚0.1米，主干长500米，分支两条，分别长10米和120米。
2、垃圾平台：大岩屯1个，百花寨1个，桐棋1个，猪场1个，盘龙屯2个。</t>
  </si>
  <si>
    <t>2025.04.20</t>
  </si>
  <si>
    <t>2025年鹿寨县平山镇九简村“千村引领 、万村提升”示范创建项目</t>
  </si>
  <si>
    <t>（1）九简村九简屯主干路旁纯浆砌石挡土墙长约11米、宽0.6米、高1米；
（2）九简村九简屯主干路旁浆砌石挡土墙加边渠约80米，砼管7米长；
（3）九简村九简屯周边环境整治，硬化约287平方米（厚0.18米）。</t>
  </si>
  <si>
    <t>2025年鹿寨县中渡镇潘圩村“千村引领 、万村提升”示范创建项目</t>
  </si>
  <si>
    <t>1.木宅屯、王浪屯路灯安装25盏，资金预算约5万元；
2.修建金村屯村边水渠，长度240米，宽0.6米，高0.6米，投资5万元。</t>
  </si>
  <si>
    <t>2025年鹿寨县中渡镇石墨村“千村引领 、万村提升”示范创建项目</t>
  </si>
  <si>
    <t>硬化石墨村蔬菜交易场地，投资10万。</t>
  </si>
  <si>
    <t>2025年鹿寨县江口乡江口村“千村引领 、万村提升”示范创建项目</t>
  </si>
  <si>
    <t>1.南蛇屯三面光加盖排水排污沟200米（50×50厘米，盖板加厚可压货车）；
2.南蛇屯挡土墙长约150米，高1.5米；
3.南蛇屯硬化面积约80平方。</t>
  </si>
  <si>
    <t>2025年鹿寨县导江乡导江村“千村引领 、万村提升”示范创建项目</t>
  </si>
  <si>
    <t>导江乡导江村集镇污水整治工程，拟对导江街道两旁排水沟进行疏通、添加盖板、涵管等改善集镇公共基础设施工程。</t>
  </si>
  <si>
    <t>2025年鹿寨县寨沙镇古木村“千村引领 、万村提升”示范创建项目</t>
  </si>
  <si>
    <t>新建古木村古木屯三面光排污沟，长400米，宽0.3米，高0.5米。</t>
  </si>
  <si>
    <t>2025年鹿寨县四排镇石妙村“千村引领 、万村提升”示范创建项目</t>
  </si>
  <si>
    <t>鹿寨县四排镇石妙村石妙屯人居环境整治项目，预算10万。硬化路面长0.17公里、路面宽3.5米、厚18厘米，压实砂石基层厚12厘米；两边培路肩宽各0.5米；合理设置涵洞、边沟、错车道等。</t>
  </si>
  <si>
    <t>2025年鹿寨县拉沟乡木龙村“千村引领 、万村提升”示范创建项目</t>
  </si>
  <si>
    <t>硬化道路长80米，宽3.5米；厚0.18米，修建挡土墙长25米，均高1.5米、底宽1.6米，面宽0.6米。</t>
  </si>
  <si>
    <t>2025年鹿寨县江口乡水碾村“千村引领 、万村提升”示范创建项目</t>
  </si>
  <si>
    <t>1.山脚屯在屯内主道路路口安装6米杆500W太阳能路灯2盏，预算资金约0.8万元；
2.山脚屯修建污水引流暗沟2处，三面光盖滤泥板60米，预算资金约1.2万元；
3.桥寨屯修建污水引流暗沟2处，三面光盖滤泥板60米，预算资金约1.2万元；
4.桥寨屯在屯内主道路路口安装6米杆500W太阳能路灯2盏，预算资金约0.8万元；
5.水碾屯在屯内主道路路口安装6米杆500W太阳能路灯2盏，预算资金约0.8万元；
6.水碾屯建设一条长100米的污水引流管、处理池一座，预算资金约1.4万元；
7.大村屯建设硬化垃圾桶存放处一处，硬化面积4米*6米、厚12厘米，预算资金约0.3万元；
8.大村屯屯内道硬化，硬化面积5米*20米、厚18厘米，预算资金约1.2万元；
9.大村屯修建污水引流暗沟2处，三面光盖滤泥板80米，预算资金约1.5万元；
10.芝麻冲屯在涵洞口安装6米杆500W太阳能路灯2盏，预算资金约0.8万元。</t>
  </si>
  <si>
    <t>2025年鹿寨县黄冕镇大端村“千村引领 、万村提升”示范创建项目</t>
  </si>
  <si>
    <t>村屯排污水渠硬化总长1000米，挖沟槽，70CM宽*40CM高，混凝土沟底70CM宽*10CM厚、水沟盖板50CM长*50CM宽*4CM厚。项目地点里定屯200米、大端屯200米、火甲屯150米、安乐屯150米、矮山屯100米、花务屯100米、坳底屯100米。</t>
  </si>
  <si>
    <t>2025年鹿寨县平山镇中村村“千村引领 、万村提升”示范创建项目</t>
  </si>
  <si>
    <t>硬化中村村龙州屯内道路长1200 米，宽 3米，厚18公分。</t>
  </si>
  <si>
    <t>2025年鹿寨县寨沙镇长田村“千村引领 、万村提升”示范创建项目</t>
  </si>
  <si>
    <t>1、新建垌上屯三面光排污沟加盖板长约100米，宽0.5米，高0.5米，预算资金约5万元；
2、新建垌上屯农田拦水坝长约25米，宽1米，高1米，预算资金约2.5万元；
3、新建垌上屯三面光水利渠道长约800米，宽0.8米，高0.8米的水渠，预算资金约20万元；
4、维修长田村村口、长田至长乐屯、古木至上木林路面修复及砌挡土墙建设，预算资金约12.5万元。</t>
  </si>
  <si>
    <t>2025年鹿寨县导江乡黄坭村“千村引领 、万村提升”示范创建项目</t>
  </si>
  <si>
    <t>导江乡黄坭村基础设施治理工程，拟对黄坭村范围生活污水横流路面、道路损坏、基础设施修复等进行治理修复，建设内容包括破除路面及铺设涵管、建设排污沟；村内道路修复；太阳能路段维修安装等项目内容</t>
  </si>
  <si>
    <t>2025年鹿寨县拉沟乡拉沟村“千村引领 、万村提升”示范创建项目</t>
  </si>
  <si>
    <t>新建挡土墙长60米，均高5米、底宽3米，面宽2米。硬化排水沟长35米，宽1米，厚0.10米。</t>
  </si>
  <si>
    <t>2025年鹿寨县四排镇水头村“千村引领 、万村提升”示范创建项目</t>
  </si>
  <si>
    <t>鹿寨县四排镇水头村甲凤屯人居环境整治项目，预算40万。屯内巷道硬化长约1300m，宽约2.5m。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</si>
</sst>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2"/>
      <name val="宋体"/>
      <charset val="134"/>
    </font>
    <font>
      <sz val="11"/>
      <name val="宋体"/>
      <charset val="134"/>
      <scheme val="minor"/>
    </font>
    <font>
      <sz val="13"/>
      <name val="仿宋_GB2312"/>
      <charset val="134"/>
    </font>
    <font>
      <sz val="11"/>
      <color theme="1"/>
      <name val="宋体"/>
      <charset val="134"/>
      <scheme val="minor"/>
    </font>
    <font>
      <b/>
      <sz val="11"/>
      <name val="宋体"/>
      <charset val="134"/>
      <scheme val="minor"/>
    </font>
    <font>
      <sz val="11"/>
      <name val="宋体"/>
      <charset val="134"/>
    </font>
    <font>
      <b/>
      <sz val="22"/>
      <name val="方正小标宋简体"/>
      <charset val="134"/>
    </font>
    <font>
      <sz val="22"/>
      <name val="方正小标宋简体"/>
      <charset val="134"/>
    </font>
    <font>
      <b/>
      <sz val="13"/>
      <name val="仿宋_GB2312"/>
      <charset val="134"/>
    </font>
    <font>
      <b/>
      <sz val="12"/>
      <name val="宋体"/>
      <charset val="134"/>
      <scheme val="minor"/>
    </font>
    <font>
      <sz val="14"/>
      <name val="宋体"/>
      <charset val="134"/>
    </font>
    <font>
      <sz val="14"/>
      <color rgb="FF000000"/>
      <name val="宋体"/>
      <charset val="134"/>
    </font>
    <font>
      <sz val="14"/>
      <color theme="1"/>
      <name val="宋体"/>
      <charset val="134"/>
      <scheme val="minor"/>
    </font>
    <font>
      <sz val="14"/>
      <name val="宋体"/>
      <charset val="134"/>
      <scheme val="minor"/>
    </font>
    <font>
      <sz val="14"/>
      <color theme="1"/>
      <name val="宋体"/>
      <charset val="134"/>
    </font>
    <font>
      <sz val="11"/>
      <name val="方正小标宋简体"/>
      <charset val="134"/>
    </font>
    <font>
      <sz val="11"/>
      <name val="仿宋_GB2312"/>
      <charset val="134"/>
    </font>
    <font>
      <sz val="14"/>
      <name val="宋体"/>
      <charset val="134"/>
      <scheme val="major"/>
    </font>
    <font>
      <sz val="12"/>
      <name val="宋体"/>
      <charset val="134"/>
      <scheme val="minor"/>
    </font>
    <font>
      <b/>
      <sz val="11"/>
      <name val="仿宋_GB2312"/>
      <charset val="134"/>
    </font>
    <font>
      <sz val="14"/>
      <color rgb="FFFF0000"/>
      <name val="宋体"/>
      <charset val="134"/>
    </font>
    <font>
      <sz val="14"/>
      <color rgb="FFFF0000"/>
      <name val="宋体"/>
      <charset val="134"/>
      <scheme val="major"/>
    </font>
    <font>
      <sz val="12"/>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9"/>
      <name val="宋体"/>
      <charset val="134"/>
    </font>
    <font>
      <sz val="11"/>
      <color indexed="8"/>
      <name val="宋体"/>
      <charset val="134"/>
    </font>
    <font>
      <sz val="11"/>
      <color rgb="FF000000"/>
      <name val="宋体"/>
      <charset val="134"/>
    </font>
    <font>
      <sz val="10"/>
      <name val="Arial"/>
      <charset val="0"/>
    </font>
    <font>
      <sz val="11"/>
      <color indexed="8"/>
      <name val="Tahoma"/>
      <charset val="134"/>
    </font>
    <font>
      <b/>
      <sz val="10"/>
      <name val="宋体"/>
      <charset val="134"/>
    </font>
  </fonts>
  <fills count="3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46"/>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 fillId="3"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4" borderId="17" applyNumberFormat="0" applyAlignment="0" applyProtection="0">
      <alignment vertical="center"/>
    </xf>
    <xf numFmtId="0" fontId="32" fillId="5" borderId="18" applyNumberFormat="0" applyAlignment="0" applyProtection="0">
      <alignment vertical="center"/>
    </xf>
    <xf numFmtId="0" fontId="33" fillId="5" borderId="17" applyNumberFormat="0" applyAlignment="0" applyProtection="0">
      <alignment vertical="center"/>
    </xf>
    <xf numFmtId="0" fontId="34" fillId="6"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40" fillId="33" borderId="0" applyNumberFormat="0" applyBorder="0" applyAlignment="0" applyProtection="0">
      <alignment vertical="center"/>
    </xf>
    <xf numFmtId="0" fontId="0" fillId="0" borderId="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43" fillId="0" borderId="0">
      <protection locked="0"/>
    </xf>
    <xf numFmtId="0" fontId="44" fillId="0" borderId="0"/>
    <xf numFmtId="0" fontId="42" fillId="0" borderId="0">
      <alignment vertical="center"/>
    </xf>
    <xf numFmtId="0" fontId="45" fillId="0" borderId="0">
      <alignment vertical="center"/>
    </xf>
  </cellStyleXfs>
  <cellXfs count="9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1" fillId="2" borderId="0" xfId="0" applyFont="1" applyFill="1" applyBorder="1" applyAlignment="1">
      <alignment vertical="center"/>
    </xf>
    <xf numFmtId="0" fontId="4" fillId="0" borderId="0" xfId="0" applyFont="1" applyFill="1" applyAlignment="1">
      <alignment horizontal="center" vertical="center"/>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7" xfId="54" applyFont="1" applyFill="1" applyBorder="1" applyAlignment="1" applyProtection="1">
      <alignment horizontal="center" vertical="center" wrapText="1"/>
    </xf>
    <xf numFmtId="0" fontId="10"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7" xfId="54" applyFont="1" applyFill="1" applyBorder="1" applyAlignment="1" applyProtection="1">
      <alignment horizontal="center" vertical="center" wrapText="1"/>
    </xf>
    <xf numFmtId="0" fontId="10"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0" borderId="7" xfId="52" applyFont="1" applyFill="1" applyBorder="1" applyAlignment="1" applyProtection="1">
      <alignment horizontal="center" vertical="center" wrapText="1"/>
    </xf>
    <xf numFmtId="0" fontId="13" fillId="0" borderId="7" xfId="0" applyFont="1" applyFill="1" applyBorder="1" applyAlignment="1">
      <alignment horizontal="center" vertical="center" wrapText="1"/>
    </xf>
    <xf numFmtId="0" fontId="14" fillId="0" borderId="7" xfId="54" applyFont="1" applyFill="1" applyBorder="1" applyAlignment="1">
      <alignment horizontal="center" vertical="center" wrapText="1"/>
    </xf>
    <xf numFmtId="0" fontId="10" fillId="0" borderId="7" xfId="0" applyFont="1" applyFill="1" applyBorder="1" applyAlignment="1">
      <alignment horizontal="center" vertical="center" wrapText="1"/>
    </xf>
    <xf numFmtId="0" fontId="15"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0" fontId="16"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1" fillId="0" borderId="7"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17" fillId="0" borderId="7" xfId="0" applyFont="1" applyFill="1" applyBorder="1" applyAlignment="1">
      <alignment horizontal="justify" vertical="center" wrapText="1"/>
    </xf>
    <xf numFmtId="0" fontId="1" fillId="0" borderId="7" xfId="0" applyNumberFormat="1" applyFont="1" applyFill="1" applyBorder="1" applyAlignment="1">
      <alignment horizontal="center" vertical="center"/>
    </xf>
    <xf numFmtId="0" fontId="18" fillId="0" borderId="7" xfId="0" applyFont="1" applyFill="1" applyBorder="1" applyAlignment="1">
      <alignment horizontal="center" vertical="center" wrapText="1"/>
    </xf>
    <xf numFmtId="0" fontId="17" fillId="0" borderId="7" xfId="0" applyFont="1" applyFill="1" applyBorder="1" applyAlignment="1">
      <alignment horizontal="justify" vertical="center" wrapText="1"/>
    </xf>
    <xf numFmtId="0" fontId="17"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7" xfId="54" applyFont="1" applyFill="1" applyBorder="1" applyAlignment="1" applyProtection="1">
      <alignment horizontal="center" vertical="center" wrapText="1"/>
    </xf>
    <xf numFmtId="0" fontId="11" fillId="0" borderId="7" xfId="0" applyNumberFormat="1" applyFont="1" applyFill="1" applyBorder="1" applyAlignment="1">
      <alignment horizontal="center" vertical="center" wrapText="1"/>
    </xf>
    <xf numFmtId="176" fontId="13" fillId="0" borderId="7" xfId="0" applyNumberFormat="1" applyFont="1" applyFill="1" applyBorder="1" applyAlignment="1">
      <alignment horizontal="center" vertical="center"/>
    </xf>
    <xf numFmtId="176" fontId="12" fillId="0" borderId="7" xfId="0" applyNumberFormat="1" applyFont="1" applyFill="1" applyBorder="1" applyAlignment="1">
      <alignment horizontal="center" vertical="center"/>
    </xf>
    <xf numFmtId="0" fontId="12" fillId="0" borderId="7"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0" fillId="0" borderId="7"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9" fillId="0" borderId="0" xfId="0" applyFont="1" applyFill="1" applyAlignment="1">
      <alignment horizontal="center" vertical="center"/>
    </xf>
    <xf numFmtId="0" fontId="16" fillId="0" borderId="0" xfId="0" applyFont="1" applyFill="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0" fillId="0" borderId="7" xfId="54" applyFont="1" applyFill="1" applyBorder="1" applyAlignment="1" applyProtection="1">
      <alignment horizontal="center" vertical="center" wrapText="1"/>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7" xfId="54" applyFont="1" applyFill="1" applyBorder="1" applyAlignment="1" applyProtection="1">
      <alignment horizontal="center" vertical="center" wrapText="1"/>
    </xf>
    <xf numFmtId="0" fontId="20" fillId="0" borderId="9" xfId="0"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21" fillId="0" borderId="7" xfId="0" applyFont="1" applyFill="1" applyBorder="1" applyAlignment="1">
      <alignment horizontal="justify" vertical="center" wrapText="1"/>
    </xf>
    <xf numFmtId="0" fontId="21" fillId="0" borderId="7" xfId="0" applyFont="1" applyFill="1" applyBorder="1" applyAlignment="1">
      <alignment horizontal="center" vertical="center" wrapText="1"/>
    </xf>
    <xf numFmtId="0" fontId="20" fillId="0" borderId="7" xfId="0" applyFont="1" applyFill="1" applyBorder="1" applyAlignment="1">
      <alignment horizontal="justify" vertical="center" wrapText="1"/>
    </xf>
    <xf numFmtId="0" fontId="20" fillId="0" borderId="7"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2" fillId="0" borderId="7" xfId="0" applyFont="1" applyFill="1" applyBorder="1" applyAlignment="1">
      <alignment horizontal="left" vertical="center" wrapText="1"/>
    </xf>
    <xf numFmtId="0" fontId="3" fillId="0" borderId="7" xfId="0" applyFont="1" applyFill="1" applyBorder="1" applyAlignment="1">
      <alignment vertical="center" wrapText="1"/>
    </xf>
    <xf numFmtId="0" fontId="1" fillId="0" borderId="7" xfId="0" applyFont="1" applyFill="1" applyBorder="1" applyAlignment="1">
      <alignment vertical="center" wrapText="1"/>
    </xf>
    <xf numFmtId="0" fontId="10" fillId="0" borderId="7" xfId="54" applyFont="1" applyFill="1" applyBorder="1" applyAlignment="1" applyProtection="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8" xfId="49"/>
    <cellStyle name="60% - 强调文字颜色 2 5 40" xfId="50"/>
    <cellStyle name="20% - 强调文字颜色 4 3 12" xfId="51"/>
    <cellStyle name="常规 2 73" xfId="52"/>
    <cellStyle name="常规_Sheet1" xfId="53"/>
    <cellStyle name="常规 23" xfId="54"/>
    <cellStyle name="常规 41" xfId="55"/>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4037;&#20316;&#31807;6"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D1" t="str">
            <v>鹿寨县江口乡丹竹村丹竹屯蔬菜基地自动化喷灌系统2025年以工代赈项目</v>
          </cell>
          <cell r="E1">
            <v>337.11</v>
          </cell>
        </row>
        <row r="2">
          <cell r="D2" t="str">
            <v>2025年鹿寨县黄冕镇幽兰村沟村屯屯桑蚕产业喷滴灌项目</v>
          </cell>
          <cell r="E2">
            <v>110</v>
          </cell>
        </row>
        <row r="3">
          <cell r="D3" t="str">
            <v>2025年鹿寨县黄冕镇盘龙村天应屯桑蚕产业喷灌工程</v>
          </cell>
          <cell r="E3">
            <v>50</v>
          </cell>
        </row>
        <row r="4">
          <cell r="D4" t="str">
            <v>2025年鹿寨县黄冕镇盘龙村桑蚕产提升项目项目</v>
          </cell>
          <cell r="E4">
            <v>190</v>
          </cell>
        </row>
        <row r="5">
          <cell r="D5" t="str">
            <v>2025年鹿寨县黄冕镇幽兰村蚕房建设项目</v>
          </cell>
          <cell r="E5">
            <v>45</v>
          </cell>
        </row>
        <row r="6">
          <cell r="D6" t="str">
            <v>2025年鹿寨县中渡镇茉莉功能性食品产业园项目</v>
          </cell>
          <cell r="E6">
            <v>300</v>
          </cell>
        </row>
        <row r="7">
          <cell r="D7" t="str">
            <v>2025年鹿寨县中渡镇大兆村瓶装水厂项目</v>
          </cell>
          <cell r="E7">
            <v>150</v>
          </cell>
        </row>
        <row r="8">
          <cell r="D8" t="str">
            <v>2025年鹿寨县寨沙镇古木村集体经济中药材加工厂建设工程</v>
          </cell>
          <cell r="E8">
            <v>30</v>
          </cell>
        </row>
        <row r="9">
          <cell r="D9" t="str">
            <v>2025年鹿寨县黄冕镇石门村石门屯排污水渠工程</v>
          </cell>
          <cell r="E9">
            <v>7</v>
          </cell>
        </row>
        <row r="10">
          <cell r="D10" t="str">
            <v>2025年鹿寨县平山镇榨油村龙盘屯屯内排污沟项目</v>
          </cell>
          <cell r="E10">
            <v>12</v>
          </cell>
        </row>
        <row r="11">
          <cell r="D11" t="str">
            <v>2025年鹿寨县寨沙镇全坡村拉灵屯污水渠道修建工程</v>
          </cell>
          <cell r="E11">
            <v>5</v>
          </cell>
        </row>
        <row r="12">
          <cell r="D12" t="str">
            <v>2025年鹿寨县拉沟乡六章村上八见屯污水处理工程项目</v>
          </cell>
          <cell r="E12">
            <v>120</v>
          </cell>
        </row>
        <row r="13">
          <cell r="D13" t="str">
            <v>2025年鹿寨县拉沟乡背塘村古罗屯污水处理项目</v>
          </cell>
          <cell r="E13">
            <v>100</v>
          </cell>
        </row>
        <row r="14">
          <cell r="D14" t="str">
            <v>2025年鹿寨县农村平交路口爆闪灯工程</v>
          </cell>
          <cell r="E14">
            <v>20</v>
          </cell>
        </row>
        <row r="15">
          <cell r="D15" t="str">
            <v>2025年鹿寨县江口乡中庆村中庆屯、坪村屯路灯建设工程</v>
          </cell>
          <cell r="E15">
            <v>40</v>
          </cell>
        </row>
        <row r="16">
          <cell r="D16" t="str">
            <v>2025年鹿寨县寨沙镇长田村村屯太阳能路灯安装工程</v>
          </cell>
          <cell r="E16">
            <v>5</v>
          </cell>
        </row>
        <row r="17">
          <cell r="D17" t="str">
            <v>2025年鹿寨县黄冕镇旧街村旧街屯桑蚕、水稻产业灌溉工程</v>
          </cell>
          <cell r="E17">
            <v>105</v>
          </cell>
        </row>
        <row r="18">
          <cell r="D18" t="str">
            <v>2025年鹿寨县黄冕镇幽兰村板林屯、大湾屯、石冲屯、板坡屯、板屯屯区域桑蚕、水稻产业灌溉修复工程</v>
          </cell>
          <cell r="E18">
            <v>90</v>
          </cell>
        </row>
        <row r="19">
          <cell r="D19" t="str">
            <v>2025年鹿寨县黄冕镇古赏村沙滩屯桑蚕产业灌溉工程</v>
          </cell>
          <cell r="E19">
            <v>70</v>
          </cell>
        </row>
        <row r="20">
          <cell r="D20" t="str">
            <v>2025年鹿寨县黄冕镇古赏村上下大岸桑蚕产业农田水利灌溉工程</v>
          </cell>
          <cell r="E20">
            <v>85</v>
          </cell>
        </row>
        <row r="21">
          <cell r="D21" t="str">
            <v>2025年鹿寨县黄冕镇幽兰村河城屯产业水渠灌溉工程</v>
          </cell>
          <cell r="E21">
            <v>46</v>
          </cell>
        </row>
        <row r="22">
          <cell r="D22" t="str">
            <v>2025年鹿寨县黄冕镇古赏村七八队桑蚕产业灌溉工程</v>
          </cell>
          <cell r="E22">
            <v>60</v>
          </cell>
        </row>
        <row r="23">
          <cell r="D23" t="str">
            <v>2025年鹿寨县中渡镇黄腊村新路水库下游灌溉渠道修复工程</v>
          </cell>
          <cell r="E23">
            <v>40</v>
          </cell>
        </row>
        <row r="24">
          <cell r="D24" t="str">
            <v>2025年鹿寨县中渡镇朝阳村马头屯灌溉泵房和水利渠道工程</v>
          </cell>
          <cell r="E24">
            <v>50</v>
          </cell>
        </row>
        <row r="25">
          <cell r="D25" t="str">
            <v>2025年鹿寨县中渡镇寨上村新建灌溉水渠工程</v>
          </cell>
          <cell r="E25">
            <v>40</v>
          </cell>
        </row>
        <row r="26">
          <cell r="D26" t="str">
            <v>2025年鹿寨县江口乡六合村大枫木水库底至德建三面光渠道项目</v>
          </cell>
          <cell r="E26">
            <v>70</v>
          </cell>
        </row>
        <row r="27">
          <cell r="D27" t="str">
            <v>2025年鹿寨县江口乡六合村枫木屯大叶山鱼至是非坝三面光渠道项目</v>
          </cell>
          <cell r="E27">
            <v>80</v>
          </cell>
        </row>
        <row r="28">
          <cell r="D28" t="str">
            <v>2025年鹿寨县江口乡六合村门口田三面光渠道项目</v>
          </cell>
          <cell r="E28">
            <v>30</v>
          </cell>
        </row>
        <row r="29">
          <cell r="D29" t="str">
            <v>2025年鹿寨县江口乡六合村大环屯拿麻坝至石基三面光灌溉项目</v>
          </cell>
          <cell r="E29">
            <v>12</v>
          </cell>
        </row>
        <row r="30">
          <cell r="D30" t="str">
            <v>2025年鹿寨县江口乡六合村山井屯山井地坪至南蛇头三面光灌溉项目</v>
          </cell>
          <cell r="E30">
            <v>15</v>
          </cell>
        </row>
        <row r="31">
          <cell r="D31" t="str">
            <v>2025年鹿寨县江口乡六合村木堆屯门口坝至石基三面光灌溉项目</v>
          </cell>
          <cell r="E31">
            <v>10</v>
          </cell>
        </row>
        <row r="32">
          <cell r="D32" t="str">
            <v>2025年鹿寨县江口乡六合村石基屯竹冲至龟背岭三面光灌溉项目</v>
          </cell>
          <cell r="E32">
            <v>12</v>
          </cell>
        </row>
        <row r="33">
          <cell r="D33" t="str">
            <v>2025年鹿寨县导江乡长垌村新建屯屯前新建水渠工程</v>
          </cell>
          <cell r="E33">
            <v>50</v>
          </cell>
        </row>
        <row r="34">
          <cell r="D34" t="str">
            <v>2025年鹿寨县导江乡长垌村木坪屯新建水渠工程</v>
          </cell>
          <cell r="E34">
            <v>80</v>
          </cell>
        </row>
        <row r="35">
          <cell r="D35" t="str">
            <v>2025年鹿寨县寨沙镇古木村里六坝至板里屯水利渠道修复工程</v>
          </cell>
          <cell r="E35">
            <v>30</v>
          </cell>
        </row>
        <row r="36">
          <cell r="D36" t="str">
            <v>2025年鹿寨县寨沙镇杜康村寨管坝水利渠道工程</v>
          </cell>
          <cell r="E36">
            <v>30</v>
          </cell>
        </row>
        <row r="37">
          <cell r="D37" t="str">
            <v>2025年鹿寨县寨沙镇板坡村把伞屯八朝山塘水库修复工程</v>
          </cell>
          <cell r="E37">
            <v>50</v>
          </cell>
        </row>
        <row r="38">
          <cell r="D38" t="str">
            <v>2025年鹿寨县黄冕镇爱国村波门屯滚水坝工程</v>
          </cell>
          <cell r="E38">
            <v>60</v>
          </cell>
        </row>
        <row r="39">
          <cell r="D39" t="str">
            <v>2025年鹿寨县黄冕镇六脉村大塘屯山塘水库修建项目</v>
          </cell>
          <cell r="E39">
            <v>40</v>
          </cell>
        </row>
        <row r="40">
          <cell r="D40" t="str">
            <v>2025年鹿寨县黄冕镇爱国村湾渡屯滚水坝工程</v>
          </cell>
          <cell r="E40">
            <v>20</v>
          </cell>
        </row>
        <row r="41">
          <cell r="D41" t="str">
            <v>2025年鹿寨县平山镇芝山村芝山屯拦河水坝建设工程</v>
          </cell>
          <cell r="E41">
            <v>42</v>
          </cell>
        </row>
        <row r="42">
          <cell r="D42" t="str">
            <v>2025年鹿寨县寨沙镇东马村大往屯山塘坝基、排水通维修工程</v>
          </cell>
          <cell r="E42">
            <v>55</v>
          </cell>
        </row>
        <row r="43">
          <cell r="D43" t="str">
            <v>2025年鹿寨县寨沙镇东马村黄芽屯石吴坝塘维修、新建水渠工程</v>
          </cell>
          <cell r="E43">
            <v>36</v>
          </cell>
        </row>
        <row r="44">
          <cell r="D44" t="str">
            <v>2025年鹿寨县寨沙镇东马村东马屯水坝段河堤工程</v>
          </cell>
          <cell r="E44">
            <v>95</v>
          </cell>
        </row>
        <row r="45">
          <cell r="D45" t="str">
            <v>2025年鹿寨县黄冕镇旧街村河洛屯灌溉水渠工程</v>
          </cell>
          <cell r="E45">
            <v>75</v>
          </cell>
        </row>
        <row r="46">
          <cell r="D46" t="str">
            <v>2025年鹿寨县平山镇屯秋村屯秋屯至小山屯引水渠项目</v>
          </cell>
          <cell r="E46">
            <v>36</v>
          </cell>
        </row>
        <row r="47">
          <cell r="D47" t="str">
            <v>2025年鹿寨县江口乡新安村瓦厂屯三面光渠道项目</v>
          </cell>
          <cell r="E47">
            <v>12.8</v>
          </cell>
        </row>
        <row r="48">
          <cell r="D48" t="str">
            <v>2025年鹿寨县江口乡江口村南蛇、宝塔三面光渠道修建项目</v>
          </cell>
          <cell r="E48">
            <v>10</v>
          </cell>
        </row>
        <row r="49">
          <cell r="D49" t="str">
            <v>2025年鹿寨县江口乡新安村石朋屯三面光渠道项目</v>
          </cell>
          <cell r="E49">
            <v>21</v>
          </cell>
        </row>
        <row r="50">
          <cell r="D50" t="str">
            <v>2025年鹿寨县江口乡新安村横城屯三面光渠道项目</v>
          </cell>
          <cell r="E50">
            <v>21</v>
          </cell>
        </row>
        <row r="51">
          <cell r="D51" t="str">
            <v>2025年鹿寨县江口乡新安村下湾尾屯三面光渠道工程</v>
          </cell>
          <cell r="E51">
            <v>54</v>
          </cell>
        </row>
        <row r="52">
          <cell r="D52" t="str">
            <v>2025年鹿寨县导江乡温村村苟桥屯新建水渠工程</v>
          </cell>
          <cell r="E52">
            <v>25</v>
          </cell>
        </row>
        <row r="53">
          <cell r="D53" t="str">
            <v>2025年鹿寨县导江乡石排村勒西屯新建水利渠道工程</v>
          </cell>
          <cell r="E53">
            <v>90</v>
          </cell>
        </row>
        <row r="54">
          <cell r="D54" t="str">
            <v>2025年鹿寨县寨沙镇全坡村登坡至大鲁屯水渠修复工程</v>
          </cell>
          <cell r="E54">
            <v>15</v>
          </cell>
        </row>
        <row r="55">
          <cell r="D55" t="str">
            <v>2025年鹿寨县寨沙镇全坡村卜塘水库至水对平屯水渠修复工程</v>
          </cell>
          <cell r="E55">
            <v>20</v>
          </cell>
        </row>
        <row r="56">
          <cell r="D56" t="str">
            <v>2025年鹿寨县寨沙镇教化村半岭屯观音巷提水电灌站配套工程</v>
          </cell>
          <cell r="E56">
            <v>60</v>
          </cell>
        </row>
        <row r="57">
          <cell r="D57" t="str">
            <v>2025年鹿寨县中渡镇朝阳村山脚屯水利渠道工程</v>
          </cell>
          <cell r="E57">
            <v>20</v>
          </cell>
        </row>
        <row r="58">
          <cell r="D58" t="str">
            <v>2025年鹿寨县中渡镇福龙村中段屯新建水利渠道工程</v>
          </cell>
          <cell r="E58">
            <v>10</v>
          </cell>
        </row>
        <row r="59">
          <cell r="D59" t="str">
            <v>2025年鹿寨县中渡镇马安村石河屯新建水利灌溉渠道工程</v>
          </cell>
          <cell r="E59">
            <v>50</v>
          </cell>
        </row>
        <row r="60">
          <cell r="D60" t="str">
            <v>2025年鹿寨县中渡镇寨上村大洋屯江头坝到山头坝水利渠道硬化工程</v>
          </cell>
          <cell r="E60">
            <v>70</v>
          </cell>
        </row>
        <row r="61">
          <cell r="D61" t="str">
            <v>2025年鹿寨县中渡镇福龙村盘龙屯水利渠道修复工程</v>
          </cell>
          <cell r="E61">
            <v>15</v>
          </cell>
        </row>
        <row r="62">
          <cell r="D62" t="str">
            <v>2025年鹿寨县导江乡黄坭村南香屯新建水利渠道工程</v>
          </cell>
          <cell r="E62">
            <v>60</v>
          </cell>
        </row>
        <row r="63">
          <cell r="D63" t="str">
            <v>2025年鹿寨县导江乡石排村石古屯新建水利渠道工程</v>
          </cell>
          <cell r="E63">
            <v>35</v>
          </cell>
        </row>
        <row r="64">
          <cell r="D64" t="str">
            <v>2025年鹿寨县导江乡黄坭村中寨屯新建水利渠道工程</v>
          </cell>
          <cell r="E64">
            <v>50</v>
          </cell>
        </row>
        <row r="65">
          <cell r="D65" t="str">
            <v>2025年鹿寨县寨沙镇官庄村从当屯、香山屯、新龙屯水利渠道工程</v>
          </cell>
          <cell r="E65">
            <v>50</v>
          </cell>
        </row>
        <row r="66">
          <cell r="D66" t="str">
            <v>2025年鹿寨县寨沙镇教化村教化屯小型水利渠道工程</v>
          </cell>
          <cell r="E66">
            <v>20</v>
          </cell>
        </row>
        <row r="67">
          <cell r="D67" t="str">
            <v>2025年鹿寨县寨沙镇北里村水利渠道工程</v>
          </cell>
          <cell r="E67">
            <v>50</v>
          </cell>
        </row>
        <row r="68">
          <cell r="D68" t="str">
            <v>2025年鹿寨县寨沙镇全坡村古懂屯水库至古懂屯小型水利渠道工程</v>
          </cell>
          <cell r="E68">
            <v>40</v>
          </cell>
        </row>
        <row r="69">
          <cell r="D69" t="str">
            <v>2025年鹿寨县寨沙镇全坡村古懂屯河边至古懂屯田边小型水利渠道工程</v>
          </cell>
          <cell r="E69">
            <v>30</v>
          </cell>
        </row>
        <row r="70">
          <cell r="D70" t="str">
            <v>2025年鹿寨县寨沙镇全坡村拉灵屯河边至古懂屯田边小型水利渠道工程</v>
          </cell>
          <cell r="E70">
            <v>40</v>
          </cell>
        </row>
        <row r="71">
          <cell r="D71" t="str">
            <v>2025年鹿寨县寨沙镇东马村大往屯小型水利渠道工程</v>
          </cell>
          <cell r="E71">
            <v>34</v>
          </cell>
        </row>
        <row r="72">
          <cell r="D72" t="str">
            <v>2025年鹿寨县寨沙镇东马村黄芽屯五队水利渠道工程</v>
          </cell>
          <cell r="E72">
            <v>70</v>
          </cell>
        </row>
        <row r="73">
          <cell r="D73" t="str">
            <v>2025年鹿寨县寨沙镇东马村黄芽屯鱼良坝小型水利渠道工程</v>
          </cell>
          <cell r="E73">
            <v>22</v>
          </cell>
        </row>
        <row r="74">
          <cell r="D74" t="str">
            <v>2025年鹿寨县中渡镇英山社区西眉街排水系统修复工程</v>
          </cell>
          <cell r="E74">
            <v>5</v>
          </cell>
        </row>
        <row r="75">
          <cell r="D75" t="str">
            <v>2025年鹿寨县导江乡导江村小河屯农田水利设施安装工程</v>
          </cell>
          <cell r="E75">
            <v>20</v>
          </cell>
        </row>
        <row r="76">
          <cell r="D76" t="str">
            <v>2025年鹿寨县中渡镇长盛村红星屯、长盛屯灌溉水沟维修工程</v>
          </cell>
          <cell r="E76">
            <v>40</v>
          </cell>
        </row>
        <row r="77">
          <cell r="D77" t="str">
            <v>2025年鹿寨县中渡镇寨上村花塘屯小河沟涵洞工程</v>
          </cell>
          <cell r="E77">
            <v>10</v>
          </cell>
        </row>
        <row r="78">
          <cell r="D78" t="str">
            <v>2025年鹿寨县黄冕镇古赏村桐子湾屯人居环境整治工程</v>
          </cell>
          <cell r="E78">
            <v>25</v>
          </cell>
        </row>
        <row r="79">
          <cell r="D79" t="str">
            <v>2025年鹿寨县鹿寨镇角塘村“千村引领 、万村提升”示范创建项目</v>
          </cell>
          <cell r="E79">
            <v>100</v>
          </cell>
        </row>
        <row r="80">
          <cell r="D80" t="str">
            <v>2025年鹿寨县寨沙镇九敢村“千村引领 、万村提升”示范创建项目</v>
          </cell>
          <cell r="E80">
            <v>80</v>
          </cell>
        </row>
        <row r="81">
          <cell r="D81" t="str">
            <v>2025年鹿寨县黄冕镇盘龙村“千村引领 、万村提升”示范创建项目</v>
          </cell>
          <cell r="E81">
            <v>10</v>
          </cell>
        </row>
        <row r="82">
          <cell r="D82" t="str">
            <v>2025年鹿寨县平山镇九简村“千村引领 、万村提升”示范创建项目</v>
          </cell>
          <cell r="E82">
            <v>10</v>
          </cell>
        </row>
        <row r="83">
          <cell r="D83" t="str">
            <v>2025年鹿寨县中渡镇潘圩村“千村引领 、万村提升”示范创建项目</v>
          </cell>
          <cell r="E83">
            <v>10</v>
          </cell>
        </row>
        <row r="84">
          <cell r="D84" t="str">
            <v>2025年鹿寨县中渡镇石墨村“千村引领 、万村提升”示范创建项目</v>
          </cell>
          <cell r="E84">
            <v>10</v>
          </cell>
        </row>
        <row r="85">
          <cell r="D85" t="str">
            <v>2025年鹿寨县江口乡江口村“千村引领 、万村提升”示范创建项目</v>
          </cell>
          <cell r="E85">
            <v>10</v>
          </cell>
        </row>
        <row r="86">
          <cell r="D86" t="str">
            <v>2025年鹿寨县导江乡导江村“千村引领 、万村提升”示范创建项目</v>
          </cell>
          <cell r="E86">
            <v>10</v>
          </cell>
        </row>
        <row r="87">
          <cell r="D87" t="str">
            <v>2025年鹿寨县寨沙镇古木村“千村引领 、万村提升”示范创建项目</v>
          </cell>
          <cell r="E87">
            <v>10</v>
          </cell>
        </row>
        <row r="88">
          <cell r="D88" t="str">
            <v>2025年鹿寨县四排镇石妙村“千村引领 、万村提升”示范创建项目</v>
          </cell>
          <cell r="E88">
            <v>10</v>
          </cell>
        </row>
        <row r="89">
          <cell r="D89" t="str">
            <v>2025年鹿寨县拉沟乡木龙村“千村引领 、万村提升”示范创建项目</v>
          </cell>
          <cell r="E89">
            <v>10</v>
          </cell>
        </row>
        <row r="90">
          <cell r="D90" t="str">
            <v>2025年鹿寨县江口乡水碾村“千村引领 、万村提升”示范创建项目</v>
          </cell>
          <cell r="E90">
            <v>10</v>
          </cell>
        </row>
        <row r="91">
          <cell r="D91" t="str">
            <v>2025年鹿寨县黄冕镇大端村“千村引领 、万村提升”示范创建项目</v>
          </cell>
          <cell r="E91">
            <v>40</v>
          </cell>
        </row>
        <row r="92">
          <cell r="D92" t="str">
            <v>2025年鹿寨县平山镇中村村“千村引领 、万村提升”示范创建项目</v>
          </cell>
          <cell r="E92">
            <v>40</v>
          </cell>
        </row>
        <row r="93">
          <cell r="D93" t="str">
            <v>2025年鹿寨县寨沙镇长田村“千村引领 、万村提升”示范创建项目</v>
          </cell>
          <cell r="E93">
            <v>40</v>
          </cell>
        </row>
        <row r="94">
          <cell r="D94" t="str">
            <v>2025年鹿寨县导江乡黄坭村“千村引领 、万村提升”示范创建项目</v>
          </cell>
          <cell r="E94">
            <v>40</v>
          </cell>
        </row>
        <row r="95">
          <cell r="D95" t="str">
            <v>2025年鹿寨县拉沟乡拉沟村“千村引领 、万村提升”示范创建项目</v>
          </cell>
          <cell r="E95">
            <v>40</v>
          </cell>
        </row>
        <row r="96">
          <cell r="D96" t="str">
            <v>2025年鹿寨县四排镇水头村“千村引领 、万村提升”示范创建项目</v>
          </cell>
          <cell r="E96">
            <v>40</v>
          </cell>
        </row>
        <row r="97">
          <cell r="D97" t="str">
            <v>2025年鹿寨县黄冕镇盘龙村大岩屯道路硬化项目</v>
          </cell>
          <cell r="E97">
            <v>45</v>
          </cell>
        </row>
        <row r="98">
          <cell r="D98" t="str">
            <v>2025年鹿寨县平山镇芝山村北寨屯道路硬化工程</v>
          </cell>
          <cell r="E98">
            <v>14.4</v>
          </cell>
        </row>
        <row r="99">
          <cell r="D99" t="str">
            <v>2025年鹿寨县平山镇石龙村里号屯道路硬化工程</v>
          </cell>
          <cell r="E99">
            <v>60</v>
          </cell>
        </row>
        <row r="100">
          <cell r="D100" t="str">
            <v>2025年鹿寨县中渡镇大门村六洛屯至六洛坳脚底道路工程</v>
          </cell>
          <cell r="E100">
            <v>100</v>
          </cell>
        </row>
        <row r="101">
          <cell r="D101" t="str">
            <v>2025年鹿寨县中渡镇长盛村大旦至龙朝道路维修工程</v>
          </cell>
          <cell r="E101">
            <v>100</v>
          </cell>
        </row>
        <row r="102">
          <cell r="D102" t="str">
            <v>2025年鹿寨县中渡镇山尖村木元屯小村至寨上村大洋屯基耕路硬化工程</v>
          </cell>
          <cell r="E102">
            <v>30</v>
          </cell>
        </row>
        <row r="103">
          <cell r="D103" t="str">
            <v>2025年鹿寨县江口乡江口村石龙屯道路塌方加固工程</v>
          </cell>
          <cell r="E103">
            <v>12</v>
          </cell>
        </row>
        <row r="104">
          <cell r="D104" t="str">
            <v>2025年鹿寨县江口乡六合村大环屯道路路基崩塌维修工程</v>
          </cell>
          <cell r="E104">
            <v>10</v>
          </cell>
        </row>
        <row r="105">
          <cell r="D105" t="str">
            <v>2025年鹿寨县导江乡长垌村委背至红垠珞口道路路面硬化工程</v>
          </cell>
          <cell r="E105">
            <v>70</v>
          </cell>
        </row>
        <row r="106">
          <cell r="D106" t="str">
            <v>2025年鹿寨县导江乡温村村苟桥屯通屯路硬化工程</v>
          </cell>
          <cell r="E106">
            <v>30</v>
          </cell>
        </row>
        <row r="107">
          <cell r="D107" t="str">
            <v>2025年鹿寨县导江乡长垌村仑塘屯道路修复工程</v>
          </cell>
          <cell r="E107">
            <v>9</v>
          </cell>
        </row>
        <row r="108">
          <cell r="D108" t="str">
            <v>2025年鹿寨县寨沙镇东马村东马屯屯内道路硬化工程</v>
          </cell>
          <cell r="E108">
            <v>5</v>
          </cell>
        </row>
        <row r="109">
          <cell r="D109" t="str">
            <v>2025年鹿寨县寨沙镇教化村半岭屯道路硬化工程</v>
          </cell>
          <cell r="E109">
            <v>5</v>
          </cell>
        </row>
        <row r="110">
          <cell r="D110" t="str">
            <v>2025年鹿寨县寨沙镇拉章村拉章屯至板坡屯通屯路硬化工程</v>
          </cell>
          <cell r="E110">
            <v>20</v>
          </cell>
        </row>
        <row r="111">
          <cell r="D111" t="str">
            <v>2025年鹿寨县寨沙镇寨沙村通屯路硬化工程</v>
          </cell>
          <cell r="E111">
            <v>70</v>
          </cell>
        </row>
        <row r="112">
          <cell r="D112" t="str">
            <v>2025年鹿寨县寨沙镇九甫村瓦窑坪屯漫水路面加宽加固工程</v>
          </cell>
          <cell r="E112">
            <v>50</v>
          </cell>
        </row>
        <row r="113">
          <cell r="D113" t="str">
            <v>2025年鹿寨县四排镇江南村北岸屯至石片道路硬化工程</v>
          </cell>
          <cell r="E113">
            <v>180</v>
          </cell>
        </row>
        <row r="114">
          <cell r="D114" t="str">
            <v>2025年鹿寨县四排镇新庆村新庆屯至小屯道路硬化工程</v>
          </cell>
          <cell r="E114">
            <v>48</v>
          </cell>
        </row>
        <row r="115">
          <cell r="D115" t="str">
            <v>2025年鹿寨县四排镇德占村德占屯至六暗屯、东友屯路口道路建设工程</v>
          </cell>
          <cell r="E115">
            <v>90</v>
          </cell>
        </row>
        <row r="116">
          <cell r="D116" t="str">
            <v>2025年鹿寨县四排镇白合村大岭脚至六练岭道路工程</v>
          </cell>
          <cell r="E116">
            <v>66</v>
          </cell>
        </row>
        <row r="117">
          <cell r="D117" t="str">
            <v>2025年鹿寨县拉沟乡拉沟村老志元屯道路水毁维修工程项目</v>
          </cell>
          <cell r="E117">
            <v>40</v>
          </cell>
        </row>
        <row r="118">
          <cell r="D118" t="str">
            <v>2025年鹿寨县拉沟乡拉沟村古盘屯通屯道路维修改造工程项目</v>
          </cell>
          <cell r="E118">
            <v>50</v>
          </cell>
        </row>
        <row r="119">
          <cell r="D119" t="str">
            <v>2025年鹿寨县拉沟乡木龙村拉西至白竹产业路硬化工程项目</v>
          </cell>
          <cell r="E119">
            <v>300</v>
          </cell>
        </row>
        <row r="120">
          <cell r="D120" t="str">
            <v>2025年鹿寨县鹿寨镇大河村六定主路路口至公旁产业道路工程</v>
          </cell>
          <cell r="E120">
            <v>120</v>
          </cell>
        </row>
        <row r="121">
          <cell r="D121" t="str">
            <v>2025年鹿寨县鹿寨镇波井村波井屯歪么至平口产业道路工程</v>
          </cell>
          <cell r="E121">
            <v>200</v>
          </cell>
        </row>
        <row r="122">
          <cell r="D122" t="str">
            <v>2025年鹿寨县黄冕镇爱国村村大窝屯主干道塌方项目</v>
          </cell>
          <cell r="E122">
            <v>50</v>
          </cell>
        </row>
        <row r="123">
          <cell r="D123" t="str">
            <v>2025年鹿寨县黄冕镇盘龙村大岩屯盖板涵项目</v>
          </cell>
          <cell r="E123">
            <v>50</v>
          </cell>
        </row>
        <row r="124">
          <cell r="D124" t="str">
            <v>2025年鹿寨县江口乡六合村立新便民桥项目</v>
          </cell>
          <cell r="E124">
            <v>30</v>
          </cell>
        </row>
        <row r="125">
          <cell r="D125" t="str">
            <v>2025年鹿寨县江口乡六合村良六便民桥项目</v>
          </cell>
          <cell r="E125">
            <v>10</v>
          </cell>
        </row>
        <row r="126">
          <cell r="D126" t="str">
            <v>2025年鹿寨县江口乡六合村长征便民桥项目</v>
          </cell>
          <cell r="E126">
            <v>20</v>
          </cell>
        </row>
        <row r="127">
          <cell r="D127" t="str">
            <v>2025年鹿寨县导江乡古懂村上龙屯瓦厂坪桥梁建设工程</v>
          </cell>
          <cell r="E127">
            <v>30</v>
          </cell>
        </row>
        <row r="128">
          <cell r="D128" t="str">
            <v>2025年鹿寨县拉沟乡关江村长岭屯内涵板桥及其配套设施工程项目</v>
          </cell>
          <cell r="E128">
            <v>45</v>
          </cell>
        </row>
        <row r="129">
          <cell r="D129" t="str">
            <v>2025年鹿寨县拉沟乡拉沟村古凤屯盖板函桥工程项目</v>
          </cell>
          <cell r="E129">
            <v>30</v>
          </cell>
        </row>
        <row r="130">
          <cell r="D130" t="str">
            <v>2025年鹿寨县中渡镇黄腊村鲁本屯人饮水工程</v>
          </cell>
          <cell r="E130">
            <v>26</v>
          </cell>
        </row>
        <row r="131">
          <cell r="D131" t="str">
            <v>2025年鹿寨县江口乡六合村木堆屯门口洞防洪堤项目</v>
          </cell>
          <cell r="E131">
            <v>25</v>
          </cell>
        </row>
        <row r="132">
          <cell r="D132" t="str">
            <v>2025年鹿寨县江口乡六合村石基屯门口防洪堤项目</v>
          </cell>
          <cell r="E132">
            <v>30</v>
          </cell>
        </row>
        <row r="133">
          <cell r="D133" t="str">
            <v>2025年鹿寨县寨沙镇寨沙村金袍屯小型公益性基础设施工程</v>
          </cell>
          <cell r="E133">
            <v>6</v>
          </cell>
        </row>
        <row r="134">
          <cell r="D134" t="str">
            <v>2025年鹿寨县寨沙镇板江村新洲屯小型公益性基础设施工程</v>
          </cell>
          <cell r="E134">
            <v>5</v>
          </cell>
        </row>
        <row r="135">
          <cell r="D135" t="str">
            <v>2025年鹿寨县寨沙镇河岭村九歪水库水利渠道排水通维修工程</v>
          </cell>
          <cell r="E135">
            <v>20</v>
          </cell>
        </row>
        <row r="136">
          <cell r="D136" t="str">
            <v>2025年鹿寨县黄冕镇改江村改江屯六卧至大山脚产业道路硬化工程</v>
          </cell>
          <cell r="E136">
            <v>100</v>
          </cell>
        </row>
        <row r="137">
          <cell r="D137" t="str">
            <v>2025年鹿寨县黄冕镇山脚村芝岭产业路项目</v>
          </cell>
          <cell r="E137">
            <v>51</v>
          </cell>
        </row>
        <row r="138">
          <cell r="D138" t="str">
            <v>2025年鹿寨县黄冕镇大端村安乐屯桑蚕产业路项目</v>
          </cell>
          <cell r="E138">
            <v>40</v>
          </cell>
        </row>
        <row r="139">
          <cell r="D139" t="str">
            <v>2025年鹿寨县黄冕镇石门村新兴屯修建产业路项目</v>
          </cell>
          <cell r="E139">
            <v>120</v>
          </cell>
        </row>
        <row r="140">
          <cell r="D140" t="str">
            <v>2025年鹿寨县黄冕镇爱国村头碑屯至水道屯产业路项目</v>
          </cell>
          <cell r="E140">
            <v>140</v>
          </cell>
        </row>
        <row r="141">
          <cell r="D141" t="str">
            <v>2025年鹿寨县黄冕镇黄冕村大欧屯至蚂蟥坳产业道路硬化工程</v>
          </cell>
          <cell r="E141">
            <v>84</v>
          </cell>
        </row>
        <row r="142">
          <cell r="D142" t="str">
            <v>2025年鹿寨县黄冕镇山脚村旁寨产业路项目</v>
          </cell>
          <cell r="E142">
            <v>35</v>
          </cell>
        </row>
        <row r="143">
          <cell r="D143" t="str">
            <v>2025年鹿寨县黄冕镇改江村改江屯猫拐塘至黄泥坡产业道路硬化工程</v>
          </cell>
          <cell r="E143">
            <v>12</v>
          </cell>
        </row>
        <row r="144">
          <cell r="D144" t="str">
            <v>2025年鹿寨县平山镇大阳村大洋坪屯松树坪产业路项目</v>
          </cell>
          <cell r="E144">
            <v>38.5</v>
          </cell>
        </row>
        <row r="145">
          <cell r="D145" t="str">
            <v>2025年鹿寨县平山镇青山村龙井弄至元高弄产业道路工程</v>
          </cell>
          <cell r="E145">
            <v>147.6</v>
          </cell>
        </row>
        <row r="146">
          <cell r="D146" t="str">
            <v>2025年鹿寨县平山镇石龙村必京屯糖料蔗产业道路工程</v>
          </cell>
          <cell r="E146">
            <v>74.4</v>
          </cell>
        </row>
        <row r="147">
          <cell r="D147" t="str">
            <v>2025年鹿寨县平山镇中村村G323国道三家村至龙州屯龙船山山头产业道路工程</v>
          </cell>
          <cell r="E147">
            <v>87.6</v>
          </cell>
        </row>
        <row r="148">
          <cell r="D148" t="str">
            <v>2025年鹿寨县平山镇孔堂村敢志屯产业道路工程</v>
          </cell>
          <cell r="E148">
            <v>106.56</v>
          </cell>
        </row>
        <row r="149">
          <cell r="D149" t="str">
            <v>2025年鹿寨县平山镇九简村九简屯产业道路工程</v>
          </cell>
          <cell r="E149">
            <v>75.6</v>
          </cell>
        </row>
        <row r="150">
          <cell r="D150" t="str">
            <v>2025年鹿寨县平山镇龙婆村矮山屯至罗把产业道路工程</v>
          </cell>
          <cell r="E150">
            <v>24</v>
          </cell>
        </row>
        <row r="151">
          <cell r="D151" t="str">
            <v>2025年鹿寨县平山镇平山社区几里屯产业道路工程</v>
          </cell>
          <cell r="E151">
            <v>46.8</v>
          </cell>
        </row>
        <row r="152">
          <cell r="D152" t="str">
            <v>2025年鹿寨县平山镇大阳村淮海屯六广口至六广岭产业道路工程</v>
          </cell>
          <cell r="E152">
            <v>67.44</v>
          </cell>
        </row>
        <row r="153">
          <cell r="D153" t="str">
            <v>2025年鹿寨县平山镇大阳村小社八屯囤摸塘至荣莱弄产业道路工程</v>
          </cell>
          <cell r="E153">
            <v>41.52</v>
          </cell>
        </row>
        <row r="154">
          <cell r="D154" t="str">
            <v>2025年鹿寨县平山镇青山村寨碑屯产业道路工程</v>
          </cell>
          <cell r="E154">
            <v>33.6</v>
          </cell>
        </row>
        <row r="155">
          <cell r="D155" t="str">
            <v>2025年鹿寨县平山镇平山社区桥沿金鸡山至三度桥产业道路工程</v>
          </cell>
          <cell r="E155">
            <v>150</v>
          </cell>
        </row>
        <row r="156">
          <cell r="D156" t="str">
            <v>2025年鹿寨县平山镇中村村六笛屯至中村屯产业道路工程</v>
          </cell>
          <cell r="E156">
            <v>103.2</v>
          </cell>
        </row>
        <row r="157">
          <cell r="D157" t="str">
            <v>2025年鹿寨县平山镇中村村大岭屯至六笛板栗坡产业道路工程</v>
          </cell>
          <cell r="E157">
            <v>51.6</v>
          </cell>
        </row>
        <row r="158">
          <cell r="D158" t="str">
            <v>2025年鹿寨县平山镇龙婆村大正屯至中村高坡屯产业道路项目</v>
          </cell>
          <cell r="E158">
            <v>134.4</v>
          </cell>
        </row>
        <row r="159">
          <cell r="D159" t="str">
            <v>2025年鹿寨县平山镇榨油村古椒、古力屯六旺至麻盖产业道路项目</v>
          </cell>
          <cell r="E159">
            <v>42</v>
          </cell>
        </row>
        <row r="160">
          <cell r="D160" t="str">
            <v>2025年鹿寨县平山镇榨油村田尾屯铁路口至台摆弄产业道路项目</v>
          </cell>
          <cell r="E160">
            <v>46.8</v>
          </cell>
        </row>
        <row r="161">
          <cell r="D161" t="str">
            <v>2025年鹿寨县平山镇屯秋村屯秋、连塘至融安交界产业道路项目</v>
          </cell>
          <cell r="E161">
            <v>120</v>
          </cell>
        </row>
        <row r="162">
          <cell r="D162" t="str">
            <v>2025年鹿寨县平山镇孔堂村龙山屯产业道路工程</v>
          </cell>
          <cell r="E162">
            <v>42.12</v>
          </cell>
        </row>
        <row r="163">
          <cell r="D163" t="str">
            <v>2025年鹿寨县中渡镇石墨村石墨屯至马岭屯产业道路硬化工程</v>
          </cell>
          <cell r="E163">
            <v>80</v>
          </cell>
        </row>
        <row r="164">
          <cell r="D164" t="str">
            <v>2025年鹿寨县中渡镇山尖村花麻屯柑橘及旅游产业道路硬化工程</v>
          </cell>
          <cell r="E164">
            <v>100</v>
          </cell>
        </row>
        <row r="165">
          <cell r="D165" t="str">
            <v>2025年鹿寨县中渡镇大兆村响水电站至铁矿宿舍区产业道路项目</v>
          </cell>
          <cell r="E165">
            <v>18</v>
          </cell>
        </row>
        <row r="166">
          <cell r="D166" t="str">
            <v>2025年鹿寨县中渡镇贝塘村贝塘屯至北斗桉树基地产业道路项目</v>
          </cell>
          <cell r="E166">
            <v>100</v>
          </cell>
        </row>
        <row r="167">
          <cell r="D167" t="str">
            <v>2025年鹿寨县中渡镇潘圩村莲塘桥头到田园路产业路项目</v>
          </cell>
          <cell r="E167">
            <v>100</v>
          </cell>
        </row>
        <row r="168">
          <cell r="D168" t="str">
            <v>2025年鹿寨县中渡镇黄村村四角屯至芝兰产业基地配套道路硬化工程</v>
          </cell>
          <cell r="E168">
            <v>70</v>
          </cell>
        </row>
        <row r="169">
          <cell r="D169" t="str">
            <v>2025年鹿寨县中渡镇贝塘村贝塘屯五队甘蔗基地产业道路项目</v>
          </cell>
          <cell r="E169">
            <v>50</v>
          </cell>
        </row>
        <row r="170">
          <cell r="D170" t="str">
            <v>2025年鹿寨县中渡镇大兆村山湾屯产业道路硬化工程</v>
          </cell>
          <cell r="E170">
            <v>100</v>
          </cell>
        </row>
        <row r="171">
          <cell r="D171" t="str">
            <v>2025年鹿寨县中渡镇石墨村木皮屯产业道路硬化工程</v>
          </cell>
          <cell r="E171">
            <v>55</v>
          </cell>
        </row>
        <row r="172">
          <cell r="D172" t="str">
            <v>2025年鹿寨县中渡镇黄村村北寨屯梁山产业路项目</v>
          </cell>
          <cell r="E172">
            <v>50</v>
          </cell>
        </row>
        <row r="173">
          <cell r="D173" t="str">
            <v>2025年鹿寨县中渡镇高坡村新村屯至大凹塘产业道路项目</v>
          </cell>
          <cell r="E173">
            <v>110</v>
          </cell>
        </row>
        <row r="174">
          <cell r="D174" t="str">
            <v>2025年鹿寨县中渡镇高坡村高坡屯产业基地配套道路工程</v>
          </cell>
          <cell r="E174">
            <v>138</v>
          </cell>
        </row>
        <row r="175">
          <cell r="D175" t="str">
            <v>2025年鹿寨县中渡镇高坡村高坡屯至鸾山屯产业基地道路硬化工程</v>
          </cell>
          <cell r="E175" t="str">
            <v>138</v>
          </cell>
        </row>
        <row r="176">
          <cell r="D176" t="str">
            <v>2025年鹿寨县江口乡新安村横城屯竹笋产业道路工程</v>
          </cell>
          <cell r="E176">
            <v>60</v>
          </cell>
        </row>
        <row r="177">
          <cell r="D177" t="str">
            <v>2025年鹿寨县江口乡水碾村大村屯至芝麻冲屯产业路项目</v>
          </cell>
          <cell r="E177">
            <v>120</v>
          </cell>
        </row>
        <row r="178">
          <cell r="D178" t="str">
            <v>2025年鹿寨县江口乡中庆村白花屯油茶产业道路工程</v>
          </cell>
          <cell r="E178">
            <v>110</v>
          </cell>
        </row>
        <row r="179">
          <cell r="D179" t="str">
            <v>2025年鹿寨县江口乡丹竹村冲囗屯蔬菜基地产业道路工程</v>
          </cell>
          <cell r="E179">
            <v>18</v>
          </cell>
        </row>
        <row r="180">
          <cell r="D180" t="str">
            <v>2025年鹿寨县江口乡江口村石龙屯3组产业路硬化项目</v>
          </cell>
          <cell r="E180">
            <v>73</v>
          </cell>
        </row>
        <row r="181">
          <cell r="D181" t="str">
            <v>2025年鹿寨县江口乡水碾村水碾屯社公岭产业基地道路工程</v>
          </cell>
          <cell r="E181">
            <v>105</v>
          </cell>
        </row>
        <row r="182">
          <cell r="D182" t="str">
            <v>2025年鹿寨县江口乡丹竹村冲囗屯北边头甘蔗产业道路工程</v>
          </cell>
          <cell r="E182">
            <v>18</v>
          </cell>
        </row>
        <row r="183">
          <cell r="D183" t="str">
            <v>2025年鹿寨县江口乡六合村大枫木水库至大地岩产业路项目</v>
          </cell>
          <cell r="E183">
            <v>100</v>
          </cell>
        </row>
        <row r="184">
          <cell r="D184" t="str">
            <v>2025年鹿寨县江口乡新安村下湾尾屯竹笋产业基地六现路项目</v>
          </cell>
          <cell r="E184">
            <v>100</v>
          </cell>
        </row>
        <row r="185">
          <cell r="D185" t="str">
            <v>2025年鹿寨县导江乡黄坭村五黑鸡养殖场屯产业道路修复工程</v>
          </cell>
          <cell r="E185">
            <v>130</v>
          </cell>
        </row>
        <row r="186">
          <cell r="D186" t="str">
            <v>2025年鹿寨县导江乡黄坭村至长垌村甘蔗产业道路修复工程</v>
          </cell>
          <cell r="E186">
            <v>150</v>
          </cell>
        </row>
        <row r="187">
          <cell r="D187" t="str">
            <v>2025年鹿寨县导江乡佛子村大朋屯至勒西屯产业路二期工程</v>
          </cell>
          <cell r="E187">
            <v>80</v>
          </cell>
        </row>
        <row r="188">
          <cell r="D188" t="str">
            <v>2025年鹿寨县导江乡导江村岭田屯产业道路工程</v>
          </cell>
          <cell r="E188">
            <v>120</v>
          </cell>
        </row>
        <row r="189">
          <cell r="D189" t="str">
            <v>2025年鹿寨县导江乡石排村石古屯产业基地配套道路硬化工程</v>
          </cell>
          <cell r="E189">
            <v>120</v>
          </cell>
        </row>
        <row r="190">
          <cell r="D190" t="str">
            <v>2025年鹿寨县导江乡佛子村大朋屯边至那放产业路工程</v>
          </cell>
          <cell r="E190">
            <v>80</v>
          </cell>
        </row>
        <row r="191">
          <cell r="D191" t="str">
            <v>2025年鹿寨县导江乡佛子村新建屯至螃蟹岭产业道路工程</v>
          </cell>
          <cell r="E191">
            <v>60</v>
          </cell>
        </row>
        <row r="192">
          <cell r="D192" t="str">
            <v>2025年鹿寨县导江乡古懂村六排屯产业路道路工程</v>
          </cell>
          <cell r="E192">
            <v>120</v>
          </cell>
        </row>
        <row r="193">
          <cell r="D193" t="str">
            <v>2025年鹿寨县导江乡导江村相思屯产业道路工程</v>
          </cell>
          <cell r="E193">
            <v>120</v>
          </cell>
        </row>
        <row r="194">
          <cell r="D194" t="str">
            <v>2025年鹿寨县导江乡石排村勒西屯至大白崖屯产业路硬化工程</v>
          </cell>
          <cell r="E194">
            <v>90</v>
          </cell>
        </row>
        <row r="195">
          <cell r="D195" t="str">
            <v>2025年鹿寨县导江乡黄坭村中寨屯产业道路工程</v>
          </cell>
          <cell r="E195">
            <v>90</v>
          </cell>
        </row>
        <row r="196">
          <cell r="D196" t="str">
            <v>2025年鹿寨县寨沙镇全坡村六瓮屯至开山屯优质稻产业产业基地道路工程</v>
          </cell>
          <cell r="E196">
            <v>55</v>
          </cell>
        </row>
        <row r="197">
          <cell r="D197" t="str">
            <v>2025年鹿寨县寨沙镇长田村土城屯钟鼓岭至杨梅坳桉树产业基地道路工程</v>
          </cell>
          <cell r="E197">
            <v>70</v>
          </cell>
        </row>
        <row r="198">
          <cell r="D198" t="str">
            <v>2025年鹿寨县寨沙镇古盏村公长山屯至杨梅坳桉树产业基地道路工程</v>
          </cell>
          <cell r="E198">
            <v>75</v>
          </cell>
        </row>
        <row r="199">
          <cell r="D199" t="str">
            <v>2025年鹿寨县寨沙镇教化村柳能屯至柳能屯石场路口金桔产业基地道路工程</v>
          </cell>
          <cell r="E199">
            <v>70</v>
          </cell>
        </row>
        <row r="200">
          <cell r="D200" t="str">
            <v>2025年鹿寨县寨沙镇六往村月山屯桉树产业基地道路工程</v>
          </cell>
          <cell r="E200">
            <v>52</v>
          </cell>
        </row>
        <row r="201">
          <cell r="D201" t="str">
            <v>2025年鹿寨县寨沙镇板江村新洲屯桑蚕产业基地道路工程</v>
          </cell>
          <cell r="E201">
            <v>10</v>
          </cell>
        </row>
        <row r="202">
          <cell r="D202" t="str">
            <v>2025年鹿寨县寨沙镇长田村新屋屯至六丙屯桉树产业基地道路工程</v>
          </cell>
          <cell r="E202">
            <v>70</v>
          </cell>
        </row>
        <row r="203">
          <cell r="D203" t="str">
            <v>2025年鹿寨县寨沙镇教化村柳能屯至仙人塘桉树产业基地道路工程</v>
          </cell>
          <cell r="E203">
            <v>120</v>
          </cell>
        </row>
        <row r="204">
          <cell r="D204" t="str">
            <v>2025年鹿寨县寨沙镇长田村粮所背至屯兴屯桉树产业基地道路工程</v>
          </cell>
          <cell r="E204">
            <v>80</v>
          </cell>
        </row>
        <row r="205">
          <cell r="D205" t="str">
            <v>2025年鹿寨县寨沙镇长田村长期屯坝坪至八干口桉树产业基地道路工程</v>
          </cell>
          <cell r="E205">
            <v>55</v>
          </cell>
        </row>
        <row r="206">
          <cell r="D206" t="str">
            <v>2025年鹿寨县寨沙镇教化村柳能屯三队至屋背岭桉树产业基地道路工程</v>
          </cell>
          <cell r="E206">
            <v>50</v>
          </cell>
        </row>
        <row r="207">
          <cell r="D207" t="str">
            <v>2025年鹿寨县寨沙镇拉庙村波华屯背柑橘产业基地道路工程</v>
          </cell>
          <cell r="E207">
            <v>32</v>
          </cell>
        </row>
        <row r="208">
          <cell r="D208" t="str">
            <v>2025年鹿寨县寨沙镇古木村板里屯、北顶屯、古木屯桉树产业基地道路工程</v>
          </cell>
          <cell r="E208">
            <v>30</v>
          </cell>
        </row>
        <row r="209">
          <cell r="D209" t="str">
            <v>2025年鹿寨县寨沙镇兴等村上垌至黄瑶屯胜桉树产业基地道路工程</v>
          </cell>
          <cell r="E209">
            <v>50</v>
          </cell>
        </row>
        <row r="210">
          <cell r="D210" t="str">
            <v>2025年鹿寨县寨沙镇木岗村木岗屯至根胡屯优质稻产业基地道路工程</v>
          </cell>
          <cell r="E210">
            <v>50</v>
          </cell>
        </row>
        <row r="211">
          <cell r="D211" t="str">
            <v>2025年鹿寨县寨沙镇长塘村思力屯桉树产业基地道路工程</v>
          </cell>
          <cell r="E211">
            <v>70</v>
          </cell>
        </row>
        <row r="212">
          <cell r="D212" t="str">
            <v>2025年鹿寨县寨沙镇九敢村从顶坪屯哨下、南码优质稻产业基地道路工程</v>
          </cell>
          <cell r="E212">
            <v>45</v>
          </cell>
        </row>
        <row r="213">
          <cell r="D213" t="str">
            <v>2025年鹿寨县寨沙镇龙江村大河山塘口至永盛屯柑橘产业基地道路工程</v>
          </cell>
          <cell r="E213">
            <v>28</v>
          </cell>
        </row>
        <row r="214">
          <cell r="D214" t="str">
            <v>2025年鹿寨县四排镇水头村甲凤屯至水头路口桉树产业基地道路项目</v>
          </cell>
          <cell r="E214">
            <v>84</v>
          </cell>
        </row>
        <row r="215">
          <cell r="D215" t="str">
            <v>2025年鹿寨县四排镇和木村鹅颈屯杨柳桥至李家小村产业路项目</v>
          </cell>
          <cell r="E215">
            <v>210</v>
          </cell>
        </row>
        <row r="216">
          <cell r="D216" t="str">
            <v>2025年鹿寨县四排镇石妙村石妙屯歪侗至马团尾产业路硬化项目</v>
          </cell>
          <cell r="E216">
            <v>180</v>
          </cell>
        </row>
        <row r="217">
          <cell r="D217" t="str">
            <v>2025年鹿寨县四排镇马龙村黄山屯村前至石妙村石妙屯产业道路项目</v>
          </cell>
          <cell r="E217">
            <v>90</v>
          </cell>
        </row>
        <row r="218">
          <cell r="D218" t="str">
            <v>2025年鹿寨县四排镇中平村上坪屯桐中至白虎岭产业路项目</v>
          </cell>
          <cell r="E218">
            <v>78</v>
          </cell>
        </row>
        <row r="219">
          <cell r="D219" t="str">
            <v>2025年鹿寨县四排镇思民村大村屯球场至树桥产业路项目</v>
          </cell>
          <cell r="E219">
            <v>90</v>
          </cell>
        </row>
        <row r="220">
          <cell r="D220" t="str">
            <v>2025年鹿寨县四排镇泗湖村法利屯至泗湖屯产业路项目</v>
          </cell>
          <cell r="E220">
            <v>60</v>
          </cell>
        </row>
        <row r="221">
          <cell r="D221" t="str">
            <v>2025年鹿寨县四排镇吉云村六苏屯力歪至屯兔产业路项目</v>
          </cell>
          <cell r="E221">
            <v>120</v>
          </cell>
        </row>
        <row r="222">
          <cell r="D222" t="str">
            <v>2025年鹿寨县四排镇龙团村寨兴屯通长岗屯产业路项目</v>
          </cell>
          <cell r="E222">
            <v>72</v>
          </cell>
        </row>
        <row r="223">
          <cell r="D223" t="str">
            <v>2025年鹿寨县四排镇那当村侣村屯产业路硬化项目</v>
          </cell>
          <cell r="E223">
            <v>150</v>
          </cell>
        </row>
        <row r="224">
          <cell r="D224" t="str">
            <v>2025年鹿寨县四排镇四排村大湾柑橘产业基地道路工程</v>
          </cell>
          <cell r="E224">
            <v>60</v>
          </cell>
        </row>
        <row r="225">
          <cell r="D225" t="str">
            <v>2025年鹿寨县四排镇三排村三排屯产业路达拿亮段至牛角冲、甲村屯段产业路项目</v>
          </cell>
          <cell r="E225">
            <v>130</v>
          </cell>
        </row>
        <row r="226">
          <cell r="D226" t="str">
            <v>鹿寨县四排镇四排村石人冲柑橘产业道路扩宽工程</v>
          </cell>
          <cell r="E226">
            <v>31</v>
          </cell>
        </row>
        <row r="227">
          <cell r="D227" t="str">
            <v>2025年鹿寨县拉沟乡民主村三见屯产业路工程项目</v>
          </cell>
          <cell r="E227">
            <v>110</v>
          </cell>
        </row>
        <row r="228">
          <cell r="D228" t="str">
            <v>2025年鹿寨县拉沟乡背塘村背塘屯产业路工程项目</v>
          </cell>
          <cell r="E228">
            <v>50</v>
          </cell>
        </row>
        <row r="229">
          <cell r="D229" t="str">
            <v>2025年鹿寨县拉沟乡木龙村木龙屯二栏产业基地配套道路硬化工程项目</v>
          </cell>
          <cell r="E229">
            <v>200</v>
          </cell>
        </row>
        <row r="230">
          <cell r="D230" t="str">
            <v>2025年鹿寨县拉沟乡大坪村大坪屯产业路工程项目</v>
          </cell>
          <cell r="E230">
            <v>80</v>
          </cell>
        </row>
        <row r="231">
          <cell r="D231" t="str">
            <v>2025年鹿寨县拉沟乡六章村上八见屯中药材产业路工程项目</v>
          </cell>
          <cell r="E231">
            <v>50</v>
          </cell>
        </row>
        <row r="232">
          <cell r="D232" t="str">
            <v>2025年鹿寨县拉沟乡民主村万角屯产业路硬化工程项目</v>
          </cell>
          <cell r="E232">
            <v>110</v>
          </cell>
        </row>
        <row r="233">
          <cell r="D233" t="str">
            <v>2025年鹿寨县拉沟乡关江村下关江屯产业基地配套道路硬化工程项目</v>
          </cell>
          <cell r="E233">
            <v>130</v>
          </cell>
        </row>
        <row r="234">
          <cell r="D234" t="str">
            <v>2025年鹿寨县拉沟乡六章村止坡屯浙江山中药材产业基地道路工程</v>
          </cell>
          <cell r="E234">
            <v>48</v>
          </cell>
        </row>
        <row r="235">
          <cell r="D235" t="str">
            <v>2025年鹿寨县拉沟乡六章村止坡屯跟闹产业路工程项目</v>
          </cell>
          <cell r="E235">
            <v>60</v>
          </cell>
        </row>
        <row r="236">
          <cell r="D236" t="str">
            <v>2025年鹿寨县拉沟乡民主村闷塘屯、刘家屯、小二王屯波志平产业路硬化工程项目</v>
          </cell>
          <cell r="E236">
            <v>85</v>
          </cell>
        </row>
        <row r="237">
          <cell r="D237" t="str">
            <v>2025年鹿寨县拉沟乡背塘村下古罗屯产业路项目工程</v>
          </cell>
          <cell r="E237">
            <v>100</v>
          </cell>
        </row>
        <row r="238">
          <cell r="D238" t="str">
            <v>2025年鹿寨县拉沟乡拉沟村古盘屯见波至吃水冲产业路工程项目</v>
          </cell>
          <cell r="E238">
            <v>130</v>
          </cell>
        </row>
        <row r="239">
          <cell r="D239" t="str">
            <v>2025年鹿寨县拉沟乡背塘村六见屯至六崖产业路工程项目</v>
          </cell>
          <cell r="E239">
            <v>50</v>
          </cell>
        </row>
        <row r="240">
          <cell r="D240" t="str">
            <v>2025年鹿寨县拉沟乡拉沟村甫上屯甫花至像东产业路项目工程</v>
          </cell>
          <cell r="E240">
            <v>120</v>
          </cell>
        </row>
        <row r="241">
          <cell r="D241" t="str">
            <v>2025年鹿寨县拉沟乡背塘村大社屯产业路工程项目</v>
          </cell>
          <cell r="E241">
            <v>50</v>
          </cell>
        </row>
        <row r="242">
          <cell r="D242" t="str">
            <v>2025年鹿寨县拉沟乡背塘村大社屯至何球德山塘产业路工程项目</v>
          </cell>
          <cell r="E242">
            <v>30</v>
          </cell>
        </row>
        <row r="243">
          <cell r="D243" t="str">
            <v>2025年鹿寨县鹿寨镇独羊村马场屯至龙兴产业道路项目</v>
          </cell>
          <cell r="E243">
            <v>70</v>
          </cell>
        </row>
        <row r="244">
          <cell r="D244" t="str">
            <v>2025年鹿寨县鹿寨镇龙田村下范屯至山厂屯产业路项目</v>
          </cell>
          <cell r="E244">
            <v>240</v>
          </cell>
        </row>
        <row r="245">
          <cell r="D245" t="str">
            <v>2025年鹿寨县鹿寨镇角塘村角塘屯牛奶场及麻竹基地产业路项目</v>
          </cell>
          <cell r="E245">
            <v>120</v>
          </cell>
        </row>
        <row r="246">
          <cell r="D246" t="str">
            <v>2025年鹿寨县鹿寨镇龙坪村上龙屯产业路项目</v>
          </cell>
          <cell r="E246">
            <v>180</v>
          </cell>
        </row>
        <row r="247">
          <cell r="D247" t="str">
            <v>2025年鹿寨县鹿寨镇新村村黄皮三屯屋背至里眼屯产业路项目</v>
          </cell>
          <cell r="E247">
            <v>120</v>
          </cell>
        </row>
        <row r="248">
          <cell r="D248" t="str">
            <v>2025年鹿寨县鹿寨镇思洛村外麻屯至七亩田边产业道路项目</v>
          </cell>
          <cell r="E248">
            <v>120</v>
          </cell>
        </row>
        <row r="249">
          <cell r="D249" t="str">
            <v>2025年鹿寨县鹿寨镇大良村山柏屯至六木产业道路项目</v>
          </cell>
          <cell r="E249">
            <v>140</v>
          </cell>
        </row>
        <row r="250">
          <cell r="D250" t="str">
            <v>2025年鹿寨县鹿寨镇大村村四堡屯产业路项目</v>
          </cell>
          <cell r="E250">
            <v>90</v>
          </cell>
        </row>
        <row r="251">
          <cell r="D251" t="str">
            <v>2025年鹿寨县鹿寨镇窑上村甫里屯变电站至田洞产业路项目</v>
          </cell>
          <cell r="E251">
            <v>240</v>
          </cell>
        </row>
        <row r="252">
          <cell r="D252" t="str">
            <v>2025年鹿寨县鹿寨镇思贤村思贤屯至土城产业道路项目</v>
          </cell>
          <cell r="E252">
            <v>60</v>
          </cell>
        </row>
        <row r="253">
          <cell r="D253" t="str">
            <v>2025年鹿寨县鹿寨镇石路村石路屯本月路产业道路硬化工程</v>
          </cell>
          <cell r="E253">
            <v>55</v>
          </cell>
        </row>
        <row r="254">
          <cell r="D254" t="str">
            <v>2025年鹿寨县拉沟乡六章村六章屯磨齿山中草药产业基地配套设施工程</v>
          </cell>
          <cell r="E254">
            <v>120</v>
          </cell>
        </row>
        <row r="255">
          <cell r="D255" t="str">
            <v>2025年鹿寨县产业奖补项目</v>
          </cell>
          <cell r="E255">
            <v>380</v>
          </cell>
        </row>
        <row r="256">
          <cell r="D256" t="str">
            <v>2025年鹿寨县项目配套管理费</v>
          </cell>
          <cell r="E256">
            <v>356</v>
          </cell>
        </row>
        <row r="257">
          <cell r="D257" t="str">
            <v>2025年鹿寨县雨露计划补助项目</v>
          </cell>
          <cell r="E257">
            <v>300</v>
          </cell>
        </row>
        <row r="258">
          <cell r="D258" t="str">
            <v>2025年鹿寨县扶贫小额信贷贴息</v>
          </cell>
          <cell r="E258">
            <v>330</v>
          </cell>
        </row>
        <row r="259">
          <cell r="D259" t="str">
            <v>2025年鹿寨县乡村公益性岗位补助资金</v>
          </cell>
          <cell r="E259">
            <v>2000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65"/>
  <sheetViews>
    <sheetView tabSelected="1" view="pageBreakPreview" zoomScale="60" zoomScaleNormal="69" workbookViewId="0">
      <selection activeCell="E10" sqref="E10"/>
    </sheetView>
  </sheetViews>
  <sheetFormatPr defaultColWidth="8.675" defaultRowHeight="13.5"/>
  <cols>
    <col min="1" max="1" width="4.95" style="6" customWidth="1"/>
    <col min="2" max="2" width="9.4" style="7" customWidth="1"/>
    <col min="3" max="3" width="9.175" style="7" customWidth="1"/>
    <col min="4" max="4" width="9.8" style="7" customWidth="1"/>
    <col min="5" max="5" width="24" style="8" customWidth="1"/>
    <col min="6" max="8" width="16.0083333333333" style="7" customWidth="1"/>
    <col min="9" max="11" width="14.5833333333333" style="9" customWidth="1"/>
    <col min="12" max="12" width="15.5666666666667" style="9" customWidth="1"/>
    <col min="13" max="14" width="13.4666666666667" style="10" customWidth="1"/>
    <col min="15" max="15" width="38.7416666666667" style="7" customWidth="1"/>
    <col min="16" max="16" width="14.5" style="7" customWidth="1"/>
    <col min="17" max="17" width="16.5" style="7" customWidth="1"/>
    <col min="18" max="18" width="8.1" style="10" customWidth="1"/>
    <col min="19" max="19" width="9.79166666666667" style="10" customWidth="1"/>
    <col min="20" max="20" width="10.8583333333333" style="10" customWidth="1"/>
    <col min="21" max="21" width="15.475" style="10" customWidth="1"/>
    <col min="22" max="24" width="8.60833333333333" style="7" customWidth="1"/>
    <col min="25" max="25" width="19.8416666666667" style="7" customWidth="1"/>
    <col min="26" max="26" width="22.9333333333333" style="7" customWidth="1"/>
    <col min="27" max="27" width="24.75" style="7" customWidth="1"/>
    <col min="28" max="28" width="8.1" style="6"/>
    <col min="29" max="29" width="9.375" style="1"/>
    <col min="30" max="16384" width="8.675" style="1"/>
  </cols>
  <sheetData>
    <row r="1" s="1" customFormat="1" ht="75.75" customHeight="1" spans="1:28">
      <c r="A1" s="11" t="s">
        <v>0</v>
      </c>
      <c r="B1" s="12"/>
      <c r="C1" s="12"/>
      <c r="D1" s="12"/>
      <c r="E1" s="8"/>
      <c r="F1" s="12"/>
      <c r="G1" s="12"/>
      <c r="H1" s="12"/>
      <c r="I1" s="39"/>
      <c r="J1" s="39"/>
      <c r="K1" s="39"/>
      <c r="L1" s="39"/>
      <c r="M1" s="40"/>
      <c r="N1" s="40"/>
      <c r="O1" s="40"/>
      <c r="P1" s="40"/>
      <c r="Q1" s="40"/>
      <c r="R1" s="40"/>
      <c r="S1" s="40"/>
      <c r="T1" s="40"/>
      <c r="U1" s="40"/>
      <c r="V1" s="40"/>
      <c r="W1" s="40"/>
      <c r="X1" s="40"/>
      <c r="Y1" s="40"/>
      <c r="Z1" s="40"/>
      <c r="AA1" s="40"/>
      <c r="AB1" s="6"/>
    </row>
    <row r="2" s="2" customFormat="1" ht="33" customHeight="1" spans="1:29">
      <c r="A2" s="13" t="s">
        <v>1</v>
      </c>
      <c r="B2" s="14"/>
      <c r="C2" s="14"/>
      <c r="D2" s="14"/>
      <c r="E2" s="8" t="s">
        <v>2</v>
      </c>
      <c r="F2" s="14"/>
      <c r="G2" s="14"/>
      <c r="H2" s="14"/>
      <c r="I2" s="41"/>
      <c r="J2" s="41"/>
      <c r="K2" s="41"/>
      <c r="L2" s="41"/>
      <c r="M2" s="42"/>
      <c r="N2" s="42"/>
      <c r="O2" s="42"/>
      <c r="P2" s="42"/>
      <c r="Q2" s="42"/>
      <c r="R2" s="42"/>
      <c r="S2" s="42"/>
      <c r="T2" s="42"/>
      <c r="U2" s="42"/>
      <c r="V2" s="42"/>
      <c r="W2" s="42"/>
      <c r="X2" s="42"/>
      <c r="Y2" s="42"/>
      <c r="Z2" s="42"/>
      <c r="AA2" s="42"/>
      <c r="AB2" s="66"/>
      <c r="AC2" s="67"/>
    </row>
    <row r="3" s="3" customFormat="1" ht="47" customHeight="1" spans="1:28">
      <c r="A3" s="15" t="s">
        <v>3</v>
      </c>
      <c r="B3" s="16"/>
      <c r="C3" s="16"/>
      <c r="D3" s="17"/>
      <c r="E3" s="18" t="s">
        <v>4</v>
      </c>
      <c r="F3" s="15" t="s">
        <v>5</v>
      </c>
      <c r="G3" s="17"/>
      <c r="H3" s="15" t="s">
        <v>6</v>
      </c>
      <c r="I3" s="43"/>
      <c r="J3" s="43"/>
      <c r="K3" s="43"/>
      <c r="L3" s="43"/>
      <c r="M3" s="16"/>
      <c r="N3" s="18" t="s">
        <v>7</v>
      </c>
      <c r="O3" s="18" t="s">
        <v>8</v>
      </c>
      <c r="P3" s="44" t="s">
        <v>9</v>
      </c>
      <c r="Q3" s="62"/>
      <c r="R3" s="15" t="s">
        <v>10</v>
      </c>
      <c r="S3" s="16"/>
      <c r="T3" s="16"/>
      <c r="U3" s="17"/>
      <c r="V3" s="18" t="s">
        <v>11</v>
      </c>
      <c r="W3" s="18" t="s">
        <v>12</v>
      </c>
      <c r="X3" s="18" t="s">
        <v>13</v>
      </c>
      <c r="Y3" s="18" t="s">
        <v>14</v>
      </c>
      <c r="Z3" s="18" t="s">
        <v>15</v>
      </c>
      <c r="AA3" s="18" t="s">
        <v>16</v>
      </c>
      <c r="AB3" s="68" t="s">
        <v>17</v>
      </c>
    </row>
    <row r="4" s="3" customFormat="1" ht="56" customHeight="1" spans="1:28">
      <c r="A4" s="18" t="s">
        <v>18</v>
      </c>
      <c r="B4" s="18" t="s">
        <v>19</v>
      </c>
      <c r="C4" s="18" t="s">
        <v>20</v>
      </c>
      <c r="D4" s="18" t="s">
        <v>21</v>
      </c>
      <c r="E4" s="19"/>
      <c r="F4" s="18" t="s">
        <v>22</v>
      </c>
      <c r="G4" s="18" t="s">
        <v>23</v>
      </c>
      <c r="H4" s="18" t="s">
        <v>24</v>
      </c>
      <c r="I4" s="45" t="s">
        <v>25</v>
      </c>
      <c r="J4" s="45"/>
      <c r="K4" s="45"/>
      <c r="L4" s="45" t="s">
        <v>26</v>
      </c>
      <c r="M4" s="15" t="s">
        <v>27</v>
      </c>
      <c r="N4" s="19"/>
      <c r="O4" s="19"/>
      <c r="P4" s="46"/>
      <c r="Q4" s="63"/>
      <c r="R4" s="18" t="s">
        <v>28</v>
      </c>
      <c r="S4" s="18" t="s">
        <v>29</v>
      </c>
      <c r="T4" s="18" t="s">
        <v>30</v>
      </c>
      <c r="U4" s="18" t="s">
        <v>31</v>
      </c>
      <c r="V4" s="19"/>
      <c r="W4" s="19"/>
      <c r="X4" s="19"/>
      <c r="Y4" s="19"/>
      <c r="Z4" s="19"/>
      <c r="AA4" s="19"/>
      <c r="AB4" s="69"/>
    </row>
    <row r="5" s="1" customFormat="1" ht="60" customHeight="1" spans="1:28">
      <c r="A5" s="20"/>
      <c r="B5" s="20"/>
      <c r="C5" s="20"/>
      <c r="D5" s="20"/>
      <c r="E5" s="20"/>
      <c r="F5" s="20"/>
      <c r="G5" s="20"/>
      <c r="H5" s="20"/>
      <c r="I5" s="47">
        <v>20273.05</v>
      </c>
      <c r="J5" s="47"/>
      <c r="K5" s="47"/>
      <c r="L5" s="47">
        <v>20273.05</v>
      </c>
      <c r="M5" s="48">
        <v>0</v>
      </c>
      <c r="N5" s="20"/>
      <c r="O5" s="20"/>
      <c r="P5" s="48" t="s">
        <v>32</v>
      </c>
      <c r="Q5" s="48" t="s">
        <v>33</v>
      </c>
      <c r="R5" s="20"/>
      <c r="S5" s="20"/>
      <c r="T5" s="20"/>
      <c r="U5" s="20"/>
      <c r="V5" s="20"/>
      <c r="W5" s="20"/>
      <c r="X5" s="20"/>
      <c r="Y5" s="20"/>
      <c r="Z5" s="20"/>
      <c r="AA5" s="20"/>
      <c r="AB5" s="70"/>
    </row>
    <row r="6" s="1" customFormat="1" ht="73" customHeight="1" spans="1:28">
      <c r="A6" s="21">
        <v>1</v>
      </c>
      <c r="B6" s="22" t="s">
        <v>34</v>
      </c>
      <c r="C6" s="23"/>
      <c r="D6" s="23"/>
      <c r="E6" s="24" t="s">
        <v>35</v>
      </c>
      <c r="F6" s="25" t="s">
        <v>36</v>
      </c>
      <c r="G6" s="24" t="s">
        <v>37</v>
      </c>
      <c r="H6" s="24" t="s">
        <v>38</v>
      </c>
      <c r="I6" s="24">
        <v>380</v>
      </c>
      <c r="J6" s="24">
        <f>VLOOKUP(E6,[1]Sheet1!$D$1:$E$259,2,0)</f>
        <v>380</v>
      </c>
      <c r="K6" s="24" t="b">
        <f>I6=J6</f>
        <v>1</v>
      </c>
      <c r="L6" s="24">
        <v>380</v>
      </c>
      <c r="M6" s="24">
        <v>0</v>
      </c>
      <c r="N6" s="24" t="s">
        <v>39</v>
      </c>
      <c r="O6" s="49" t="s">
        <v>40</v>
      </c>
      <c r="P6" s="24" t="s">
        <v>41</v>
      </c>
      <c r="Q6" s="24" t="s">
        <v>42</v>
      </c>
      <c r="R6" s="25">
        <v>7947</v>
      </c>
      <c r="S6" s="25">
        <v>24299</v>
      </c>
      <c r="T6" s="25">
        <v>2384</v>
      </c>
      <c r="U6" s="25">
        <v>7153</v>
      </c>
      <c r="V6" s="24" t="s">
        <v>2</v>
      </c>
      <c r="W6" s="24" t="s">
        <v>2</v>
      </c>
      <c r="X6" s="64" t="s">
        <v>43</v>
      </c>
      <c r="Y6" s="25" t="s">
        <v>44</v>
      </c>
      <c r="Z6" s="25" t="s">
        <v>45</v>
      </c>
      <c r="AA6" s="25" t="s">
        <v>46</v>
      </c>
      <c r="AB6" s="24"/>
    </row>
    <row r="7" s="1" customFormat="1" ht="73" customHeight="1" spans="1:28">
      <c r="A7" s="26">
        <v>2</v>
      </c>
      <c r="B7" s="27" t="s">
        <v>34</v>
      </c>
      <c r="C7" s="28"/>
      <c r="D7" s="28"/>
      <c r="E7" s="29" t="s">
        <v>47</v>
      </c>
      <c r="F7" s="29" t="s">
        <v>48</v>
      </c>
      <c r="G7" s="30" t="s">
        <v>49</v>
      </c>
      <c r="H7" s="30" t="s">
        <v>50</v>
      </c>
      <c r="I7" s="50">
        <v>20</v>
      </c>
      <c r="J7" s="50">
        <v>356</v>
      </c>
      <c r="K7" s="50"/>
      <c r="L7" s="50">
        <v>20</v>
      </c>
      <c r="M7" s="51">
        <v>0</v>
      </c>
      <c r="N7" s="38" t="s">
        <v>39</v>
      </c>
      <c r="O7" s="52" t="s">
        <v>51</v>
      </c>
      <c r="P7" s="53" t="s">
        <v>41</v>
      </c>
      <c r="Q7" s="53" t="s">
        <v>52</v>
      </c>
      <c r="R7" s="53">
        <v>1553</v>
      </c>
      <c r="S7" s="53">
        <v>6967</v>
      </c>
      <c r="T7" s="53">
        <v>547</v>
      </c>
      <c r="U7" s="53">
        <v>2449</v>
      </c>
      <c r="V7" s="65" t="s">
        <v>53</v>
      </c>
      <c r="W7" s="65" t="s">
        <v>53</v>
      </c>
      <c r="X7" s="65" t="s">
        <v>54</v>
      </c>
      <c r="Y7" s="33">
        <v>13978279555</v>
      </c>
      <c r="Z7" s="33" t="s">
        <v>55</v>
      </c>
      <c r="AA7" s="33" t="s">
        <v>56</v>
      </c>
      <c r="AB7" s="29"/>
    </row>
    <row r="8" customFormat="1" ht="95" customHeight="1" spans="1:29">
      <c r="A8" s="21">
        <v>3</v>
      </c>
      <c r="B8" s="22" t="s">
        <v>34</v>
      </c>
      <c r="C8" s="31"/>
      <c r="D8" s="31"/>
      <c r="E8" s="25" t="s">
        <v>57</v>
      </c>
      <c r="F8" s="25" t="s">
        <v>58</v>
      </c>
      <c r="G8" s="25" t="s">
        <v>58</v>
      </c>
      <c r="H8" s="25" t="s">
        <v>58</v>
      </c>
      <c r="I8" s="25">
        <v>356</v>
      </c>
      <c r="J8" s="24">
        <f>VLOOKUP(E8,[1]Sheet1!$D$1:$E$259,2,0)</f>
        <v>356</v>
      </c>
      <c r="K8" s="24" t="b">
        <f t="shared" ref="K8:K71" si="0">I8=J8</f>
        <v>1</v>
      </c>
      <c r="L8" s="25">
        <v>356</v>
      </c>
      <c r="M8" s="25">
        <v>0</v>
      </c>
      <c r="N8" s="25" t="s">
        <v>39</v>
      </c>
      <c r="O8" s="25" t="s">
        <v>59</v>
      </c>
      <c r="P8" s="54" t="s">
        <v>60</v>
      </c>
      <c r="Q8" s="56" t="s">
        <v>42</v>
      </c>
      <c r="R8" s="25">
        <v>7947</v>
      </c>
      <c r="S8" s="25">
        <v>24299</v>
      </c>
      <c r="T8" s="25">
        <v>2384</v>
      </c>
      <c r="U8" s="25">
        <v>7153</v>
      </c>
      <c r="V8" s="64" t="s">
        <v>2</v>
      </c>
      <c r="W8" s="64" t="s">
        <v>2</v>
      </c>
      <c r="X8" s="64" t="s">
        <v>43</v>
      </c>
      <c r="Y8" s="55" t="s">
        <v>44</v>
      </c>
      <c r="Z8" s="25" t="s">
        <v>61</v>
      </c>
      <c r="AA8" s="55" t="s">
        <v>59</v>
      </c>
      <c r="AB8" s="56"/>
      <c r="AC8" s="1"/>
    </row>
    <row r="9" customFormat="1" ht="95" customHeight="1" spans="1:29">
      <c r="A9" s="26">
        <v>4</v>
      </c>
      <c r="B9" s="22" t="s">
        <v>34</v>
      </c>
      <c r="C9" s="31"/>
      <c r="D9" s="31"/>
      <c r="E9" s="25" t="s">
        <v>62</v>
      </c>
      <c r="F9" s="25" t="s">
        <v>63</v>
      </c>
      <c r="G9" s="25" t="s">
        <v>64</v>
      </c>
      <c r="H9" s="25" t="s">
        <v>65</v>
      </c>
      <c r="I9" s="55">
        <v>300</v>
      </c>
      <c r="J9" s="24">
        <f>VLOOKUP(E9,[1]Sheet1!$D$1:$E$259,2,0)</f>
        <v>300</v>
      </c>
      <c r="K9" s="24" t="b">
        <f t="shared" si="0"/>
        <v>1</v>
      </c>
      <c r="L9" s="55">
        <v>300</v>
      </c>
      <c r="M9" s="25">
        <v>0</v>
      </c>
      <c r="N9" s="25" t="s">
        <v>39</v>
      </c>
      <c r="O9" s="49" t="s">
        <v>66</v>
      </c>
      <c r="P9" s="56" t="s">
        <v>41</v>
      </c>
      <c r="Q9" s="56" t="s">
        <v>42</v>
      </c>
      <c r="R9" s="25">
        <v>7947</v>
      </c>
      <c r="S9" s="25">
        <v>24299</v>
      </c>
      <c r="T9" s="25">
        <v>2384</v>
      </c>
      <c r="U9" s="25">
        <v>7153</v>
      </c>
      <c r="V9" s="64" t="s">
        <v>2</v>
      </c>
      <c r="W9" s="64" t="s">
        <v>2</v>
      </c>
      <c r="X9" s="64" t="s">
        <v>43</v>
      </c>
      <c r="Y9" s="55" t="s">
        <v>44</v>
      </c>
      <c r="Z9" s="55" t="s">
        <v>67</v>
      </c>
      <c r="AA9" s="55" t="s">
        <v>68</v>
      </c>
      <c r="AB9" s="56"/>
      <c r="AC9" s="1"/>
    </row>
    <row r="10" customFormat="1" ht="95" customHeight="1" spans="1:29">
      <c r="A10" s="21">
        <v>5</v>
      </c>
      <c r="B10" s="22" t="s">
        <v>34</v>
      </c>
      <c r="C10" s="32"/>
      <c r="D10" s="32"/>
      <c r="E10" s="24" t="s">
        <v>69</v>
      </c>
      <c r="F10" s="25" t="s">
        <v>36</v>
      </c>
      <c r="G10" s="25" t="s">
        <v>70</v>
      </c>
      <c r="H10" s="25" t="s">
        <v>71</v>
      </c>
      <c r="I10" s="25">
        <v>330</v>
      </c>
      <c r="J10" s="24">
        <f>VLOOKUP(E10,[1]Sheet1!$D$1:$E$259,2,0)</f>
        <v>330</v>
      </c>
      <c r="K10" s="24" t="b">
        <f t="shared" si="0"/>
        <v>1</v>
      </c>
      <c r="L10" s="25">
        <v>330</v>
      </c>
      <c r="M10" s="25">
        <v>0</v>
      </c>
      <c r="N10" s="25" t="s">
        <v>39</v>
      </c>
      <c r="O10" s="49" t="s">
        <v>72</v>
      </c>
      <c r="P10" s="24" t="s">
        <v>41</v>
      </c>
      <c r="Q10" s="24" t="s">
        <v>42</v>
      </c>
      <c r="R10" s="25">
        <v>7947</v>
      </c>
      <c r="S10" s="25">
        <v>24299</v>
      </c>
      <c r="T10" s="25">
        <v>2384</v>
      </c>
      <c r="U10" s="25">
        <v>7153</v>
      </c>
      <c r="V10" s="64" t="s">
        <v>2</v>
      </c>
      <c r="W10" s="64" t="s">
        <v>2</v>
      </c>
      <c r="X10" s="64" t="s">
        <v>43</v>
      </c>
      <c r="Y10" s="25" t="s">
        <v>44</v>
      </c>
      <c r="Z10" s="25" t="s">
        <v>73</v>
      </c>
      <c r="AA10" s="25" t="s">
        <v>74</v>
      </c>
      <c r="AB10" s="24"/>
      <c r="AC10" s="1"/>
    </row>
    <row r="11" customFormat="1" ht="95" customHeight="1" spans="1:29">
      <c r="A11" s="26">
        <v>6</v>
      </c>
      <c r="B11" s="22" t="s">
        <v>34</v>
      </c>
      <c r="C11" s="32"/>
      <c r="D11" s="32"/>
      <c r="E11" s="24" t="s">
        <v>75</v>
      </c>
      <c r="F11" s="24" t="s">
        <v>76</v>
      </c>
      <c r="G11" s="25" t="s">
        <v>77</v>
      </c>
      <c r="H11" s="25" t="s">
        <v>77</v>
      </c>
      <c r="I11" s="25">
        <v>2000</v>
      </c>
      <c r="J11" s="24">
        <f>VLOOKUP(E11,[1]Sheet1!$D$1:$E$259,2,0)</f>
        <v>2000</v>
      </c>
      <c r="K11" s="24" t="b">
        <f t="shared" si="0"/>
        <v>1</v>
      </c>
      <c r="L11" s="25">
        <v>2000</v>
      </c>
      <c r="M11" s="25">
        <v>0</v>
      </c>
      <c r="N11" s="25" t="s">
        <v>39</v>
      </c>
      <c r="O11" s="49" t="s">
        <v>78</v>
      </c>
      <c r="P11" s="24" t="s">
        <v>41</v>
      </c>
      <c r="Q11" s="24" t="s">
        <v>42</v>
      </c>
      <c r="R11" s="25">
        <v>7947</v>
      </c>
      <c r="S11" s="25">
        <v>24299</v>
      </c>
      <c r="T11" s="25">
        <v>2384</v>
      </c>
      <c r="U11" s="25">
        <v>7153</v>
      </c>
      <c r="V11" s="64" t="s">
        <v>2</v>
      </c>
      <c r="W11" s="64" t="s">
        <v>2</v>
      </c>
      <c r="X11" s="64" t="s">
        <v>43</v>
      </c>
      <c r="Y11" s="25" t="s">
        <v>44</v>
      </c>
      <c r="Z11" s="25" t="s">
        <v>79</v>
      </c>
      <c r="AA11" s="25" t="s">
        <v>80</v>
      </c>
      <c r="AB11" s="24"/>
      <c r="AC11" s="1"/>
    </row>
    <row r="12" ht="95" customHeight="1" spans="1:29">
      <c r="A12" s="21">
        <v>7</v>
      </c>
      <c r="B12" s="27" t="s">
        <v>34</v>
      </c>
      <c r="C12" s="33" t="s">
        <v>81</v>
      </c>
      <c r="D12" s="33" t="s">
        <v>82</v>
      </c>
      <c r="E12" s="29" t="s">
        <v>83</v>
      </c>
      <c r="F12" s="29" t="s">
        <v>48</v>
      </c>
      <c r="G12" s="30" t="s">
        <v>49</v>
      </c>
      <c r="H12" s="30" t="s">
        <v>50</v>
      </c>
      <c r="I12" s="57">
        <v>60</v>
      </c>
      <c r="J12" s="24">
        <f>VLOOKUP(E12,[1]Sheet1!$D$1:$E$259,2,0)</f>
        <v>60</v>
      </c>
      <c r="K12" s="24" t="b">
        <f t="shared" si="0"/>
        <v>1</v>
      </c>
      <c r="L12" s="57">
        <v>60</v>
      </c>
      <c r="M12" s="38">
        <v>0</v>
      </c>
      <c r="N12" s="38" t="s">
        <v>84</v>
      </c>
      <c r="O12" s="52" t="s">
        <v>85</v>
      </c>
      <c r="P12" s="53" t="s">
        <v>41</v>
      </c>
      <c r="Q12" s="53" t="s">
        <v>86</v>
      </c>
      <c r="R12" s="38">
        <v>141</v>
      </c>
      <c r="S12" s="38">
        <v>500</v>
      </c>
      <c r="T12" s="38">
        <v>47</v>
      </c>
      <c r="U12" s="38">
        <v>167</v>
      </c>
      <c r="V12" s="65" t="s">
        <v>87</v>
      </c>
      <c r="W12" s="65" t="s">
        <v>87</v>
      </c>
      <c r="X12" s="65" t="s">
        <v>88</v>
      </c>
      <c r="Y12" s="33" t="s">
        <v>89</v>
      </c>
      <c r="Z12" s="33" t="s">
        <v>90</v>
      </c>
      <c r="AA12" s="33" t="s">
        <v>91</v>
      </c>
      <c r="AB12" s="29"/>
      <c r="AC12" s="3"/>
    </row>
    <row r="13" ht="95" customHeight="1" spans="1:29">
      <c r="A13" s="26">
        <v>8</v>
      </c>
      <c r="B13" s="27" t="s">
        <v>34</v>
      </c>
      <c r="C13" s="33" t="s">
        <v>81</v>
      </c>
      <c r="D13" s="33" t="s">
        <v>82</v>
      </c>
      <c r="E13" s="29" t="s">
        <v>92</v>
      </c>
      <c r="F13" s="30" t="s">
        <v>48</v>
      </c>
      <c r="G13" s="30" t="s">
        <v>49</v>
      </c>
      <c r="H13" s="30" t="s">
        <v>93</v>
      </c>
      <c r="I13" s="57">
        <v>50</v>
      </c>
      <c r="J13" s="24">
        <f>VLOOKUP(E13,[1]Sheet1!$D$1:$E$259,2,0)</f>
        <v>50</v>
      </c>
      <c r="K13" s="24" t="b">
        <f t="shared" si="0"/>
        <v>1</v>
      </c>
      <c r="L13" s="57">
        <v>50</v>
      </c>
      <c r="M13" s="38">
        <v>0</v>
      </c>
      <c r="N13" s="38" t="s">
        <v>39</v>
      </c>
      <c r="O13" s="52" t="s">
        <v>94</v>
      </c>
      <c r="P13" s="53" t="s">
        <v>41</v>
      </c>
      <c r="Q13" s="53" t="s">
        <v>86</v>
      </c>
      <c r="R13" s="38">
        <v>120</v>
      </c>
      <c r="S13" s="38">
        <v>850</v>
      </c>
      <c r="T13" s="38">
        <v>40</v>
      </c>
      <c r="U13" s="38">
        <v>283</v>
      </c>
      <c r="V13" s="65" t="s">
        <v>87</v>
      </c>
      <c r="W13" s="33" t="s">
        <v>87</v>
      </c>
      <c r="X13" s="33" t="s">
        <v>88</v>
      </c>
      <c r="Y13" s="33" t="s">
        <v>89</v>
      </c>
      <c r="Z13" s="33" t="s">
        <v>95</v>
      </c>
      <c r="AA13" s="38" t="s">
        <v>96</v>
      </c>
      <c r="AB13" s="29"/>
      <c r="AC13" s="4"/>
    </row>
    <row r="14" ht="95" customHeight="1" spans="1:29">
      <c r="A14" s="21">
        <v>9</v>
      </c>
      <c r="B14" s="27" t="s">
        <v>34</v>
      </c>
      <c r="C14" s="33" t="s">
        <v>81</v>
      </c>
      <c r="D14" s="33" t="s">
        <v>97</v>
      </c>
      <c r="E14" s="29" t="s">
        <v>98</v>
      </c>
      <c r="F14" s="30" t="s">
        <v>36</v>
      </c>
      <c r="G14" s="30" t="s">
        <v>99</v>
      </c>
      <c r="H14" s="30" t="s">
        <v>100</v>
      </c>
      <c r="I14" s="33">
        <v>50</v>
      </c>
      <c r="J14" s="24">
        <f>VLOOKUP(E14,[1]Sheet1!$D$1:$E$259,2,0)</f>
        <v>50</v>
      </c>
      <c r="K14" s="24" t="b">
        <f t="shared" si="0"/>
        <v>1</v>
      </c>
      <c r="L14" s="33">
        <v>50</v>
      </c>
      <c r="M14" s="38">
        <v>0</v>
      </c>
      <c r="N14" s="38" t="s">
        <v>39</v>
      </c>
      <c r="O14" s="52" t="s">
        <v>101</v>
      </c>
      <c r="P14" s="53" t="s">
        <v>41</v>
      </c>
      <c r="Q14" s="53" t="s">
        <v>86</v>
      </c>
      <c r="R14" s="38">
        <v>40</v>
      </c>
      <c r="S14" s="38">
        <v>180</v>
      </c>
      <c r="T14" s="38">
        <v>13</v>
      </c>
      <c r="U14" s="38">
        <v>60</v>
      </c>
      <c r="V14" s="65" t="s">
        <v>87</v>
      </c>
      <c r="W14" s="33" t="s">
        <v>87</v>
      </c>
      <c r="X14" s="33" t="s">
        <v>88</v>
      </c>
      <c r="Y14" s="33" t="s">
        <v>89</v>
      </c>
      <c r="Z14" s="33" t="s">
        <v>102</v>
      </c>
      <c r="AA14" s="38" t="s">
        <v>103</v>
      </c>
      <c r="AB14" s="29"/>
      <c r="AC14" s="3"/>
    </row>
    <row r="15" ht="95" customHeight="1" spans="1:29">
      <c r="A15" s="26">
        <v>10</v>
      </c>
      <c r="B15" s="27" t="s">
        <v>34</v>
      </c>
      <c r="C15" s="33" t="s">
        <v>81</v>
      </c>
      <c r="D15" s="33" t="s">
        <v>104</v>
      </c>
      <c r="E15" s="29" t="s">
        <v>105</v>
      </c>
      <c r="F15" s="30" t="s">
        <v>36</v>
      </c>
      <c r="G15" s="30" t="s">
        <v>99</v>
      </c>
      <c r="H15" s="30" t="s">
        <v>100</v>
      </c>
      <c r="I15" s="33">
        <v>110</v>
      </c>
      <c r="J15" s="24">
        <f>VLOOKUP(E15,[1]Sheet1!$D$1:$E$259,2,0)</f>
        <v>110</v>
      </c>
      <c r="K15" s="24" t="b">
        <f t="shared" si="0"/>
        <v>1</v>
      </c>
      <c r="L15" s="33">
        <v>110</v>
      </c>
      <c r="M15" s="38">
        <v>0</v>
      </c>
      <c r="N15" s="38" t="s">
        <v>39</v>
      </c>
      <c r="O15" s="52" t="s">
        <v>106</v>
      </c>
      <c r="P15" s="53" t="s">
        <v>41</v>
      </c>
      <c r="Q15" s="53" t="s">
        <v>86</v>
      </c>
      <c r="R15" s="38">
        <v>199</v>
      </c>
      <c r="S15" s="38">
        <v>565</v>
      </c>
      <c r="T15" s="38">
        <v>66</v>
      </c>
      <c r="U15" s="38">
        <v>188</v>
      </c>
      <c r="V15" s="65" t="s">
        <v>87</v>
      </c>
      <c r="W15" s="33" t="s">
        <v>87</v>
      </c>
      <c r="X15" s="33" t="s">
        <v>88</v>
      </c>
      <c r="Y15" s="33" t="s">
        <v>89</v>
      </c>
      <c r="Z15" s="33" t="s">
        <v>102</v>
      </c>
      <c r="AA15" s="38" t="s">
        <v>103</v>
      </c>
      <c r="AB15" s="29"/>
      <c r="AC15" s="3"/>
    </row>
    <row r="16" ht="95" customHeight="1" spans="1:29">
      <c r="A16" s="21">
        <v>11</v>
      </c>
      <c r="B16" s="27" t="s">
        <v>34</v>
      </c>
      <c r="C16" s="33" t="s">
        <v>81</v>
      </c>
      <c r="D16" s="33" t="s">
        <v>107</v>
      </c>
      <c r="E16" s="29" t="s">
        <v>108</v>
      </c>
      <c r="F16" s="30" t="s">
        <v>36</v>
      </c>
      <c r="G16" s="30" t="s">
        <v>99</v>
      </c>
      <c r="H16" s="30" t="s">
        <v>100</v>
      </c>
      <c r="I16" s="33">
        <v>105</v>
      </c>
      <c r="J16" s="24">
        <f>VLOOKUP(E16,[1]Sheet1!$D$1:$E$259,2,0)</f>
        <v>105</v>
      </c>
      <c r="K16" s="24" t="b">
        <f t="shared" si="0"/>
        <v>1</v>
      </c>
      <c r="L16" s="33">
        <v>105</v>
      </c>
      <c r="M16" s="38">
        <v>0</v>
      </c>
      <c r="N16" s="38" t="s">
        <v>39</v>
      </c>
      <c r="O16" s="52" t="s">
        <v>109</v>
      </c>
      <c r="P16" s="53" t="s">
        <v>41</v>
      </c>
      <c r="Q16" s="53" t="s">
        <v>86</v>
      </c>
      <c r="R16" s="38">
        <v>150</v>
      </c>
      <c r="S16" s="38">
        <v>530</v>
      </c>
      <c r="T16" s="38">
        <v>50</v>
      </c>
      <c r="U16" s="38">
        <v>177</v>
      </c>
      <c r="V16" s="65" t="s">
        <v>87</v>
      </c>
      <c r="W16" s="33" t="s">
        <v>87</v>
      </c>
      <c r="X16" s="33" t="s">
        <v>88</v>
      </c>
      <c r="Y16" s="33" t="s">
        <v>89</v>
      </c>
      <c r="Z16" s="33" t="s">
        <v>110</v>
      </c>
      <c r="AA16" s="38" t="s">
        <v>111</v>
      </c>
      <c r="AB16" s="29"/>
      <c r="AC16" s="3"/>
    </row>
    <row r="17" ht="95" customHeight="1" spans="1:29">
      <c r="A17" s="26">
        <v>12</v>
      </c>
      <c r="B17" s="27" t="s">
        <v>34</v>
      </c>
      <c r="C17" s="33" t="s">
        <v>81</v>
      </c>
      <c r="D17" s="33" t="s">
        <v>97</v>
      </c>
      <c r="E17" s="29" t="s">
        <v>112</v>
      </c>
      <c r="F17" s="30" t="s">
        <v>48</v>
      </c>
      <c r="G17" s="30" t="s">
        <v>49</v>
      </c>
      <c r="H17" s="30" t="s">
        <v>93</v>
      </c>
      <c r="I17" s="57">
        <v>50</v>
      </c>
      <c r="J17" s="24">
        <f>VLOOKUP(E17,[1]Sheet1!$D$1:$E$259,2,0)</f>
        <v>50</v>
      </c>
      <c r="K17" s="24" t="b">
        <f t="shared" si="0"/>
        <v>1</v>
      </c>
      <c r="L17" s="57">
        <v>50</v>
      </c>
      <c r="M17" s="38">
        <v>0</v>
      </c>
      <c r="N17" s="38" t="s">
        <v>39</v>
      </c>
      <c r="O17" s="52" t="s">
        <v>113</v>
      </c>
      <c r="P17" s="53" t="s">
        <v>41</v>
      </c>
      <c r="Q17" s="53" t="s">
        <v>86</v>
      </c>
      <c r="R17" s="38">
        <v>850</v>
      </c>
      <c r="S17" s="38">
        <v>4200</v>
      </c>
      <c r="T17" s="38">
        <v>283</v>
      </c>
      <c r="U17" s="38">
        <v>1400</v>
      </c>
      <c r="V17" s="65" t="s">
        <v>87</v>
      </c>
      <c r="W17" s="33" t="s">
        <v>87</v>
      </c>
      <c r="X17" s="33" t="s">
        <v>88</v>
      </c>
      <c r="Y17" s="33" t="s">
        <v>89</v>
      </c>
      <c r="Z17" s="33" t="s">
        <v>114</v>
      </c>
      <c r="AA17" s="38" t="s">
        <v>115</v>
      </c>
      <c r="AB17" s="29"/>
      <c r="AC17" s="3"/>
    </row>
    <row r="18" ht="95" customHeight="1" spans="1:29">
      <c r="A18" s="21">
        <v>13</v>
      </c>
      <c r="B18" s="27" t="s">
        <v>34</v>
      </c>
      <c r="C18" s="33" t="s">
        <v>81</v>
      </c>
      <c r="D18" s="33" t="s">
        <v>104</v>
      </c>
      <c r="E18" s="29" t="s">
        <v>116</v>
      </c>
      <c r="F18" s="30" t="s">
        <v>36</v>
      </c>
      <c r="G18" s="30" t="s">
        <v>99</v>
      </c>
      <c r="H18" s="30" t="s">
        <v>100</v>
      </c>
      <c r="I18" s="33">
        <v>90</v>
      </c>
      <c r="J18" s="24">
        <f>VLOOKUP(E18,[1]Sheet1!$D$1:$E$259,2,0)</f>
        <v>90</v>
      </c>
      <c r="K18" s="24" t="b">
        <f t="shared" si="0"/>
        <v>1</v>
      </c>
      <c r="L18" s="33">
        <v>90</v>
      </c>
      <c r="M18" s="38">
        <v>0</v>
      </c>
      <c r="N18" s="38" t="s">
        <v>84</v>
      </c>
      <c r="O18" s="52" t="s">
        <v>117</v>
      </c>
      <c r="P18" s="53" t="s">
        <v>41</v>
      </c>
      <c r="Q18" s="53" t="s">
        <v>86</v>
      </c>
      <c r="R18" s="38">
        <v>440</v>
      </c>
      <c r="S18" s="38">
        <v>1760</v>
      </c>
      <c r="T18" s="38">
        <v>147</v>
      </c>
      <c r="U18" s="38">
        <v>587</v>
      </c>
      <c r="V18" s="65" t="s">
        <v>87</v>
      </c>
      <c r="W18" s="33" t="s">
        <v>87</v>
      </c>
      <c r="X18" s="33" t="s">
        <v>88</v>
      </c>
      <c r="Y18" s="33" t="s">
        <v>89</v>
      </c>
      <c r="Z18" s="33" t="s">
        <v>118</v>
      </c>
      <c r="AA18" s="38" t="s">
        <v>103</v>
      </c>
      <c r="AB18" s="29"/>
      <c r="AC18" s="3"/>
    </row>
    <row r="19" ht="95" customHeight="1" spans="1:29">
      <c r="A19" s="26">
        <v>14</v>
      </c>
      <c r="B19" s="27" t="s">
        <v>34</v>
      </c>
      <c r="C19" s="33" t="s">
        <v>81</v>
      </c>
      <c r="D19" s="33" t="s">
        <v>119</v>
      </c>
      <c r="E19" s="29" t="s">
        <v>120</v>
      </c>
      <c r="F19" s="30" t="s">
        <v>36</v>
      </c>
      <c r="G19" s="30" t="s">
        <v>99</v>
      </c>
      <c r="H19" s="30" t="s">
        <v>100</v>
      </c>
      <c r="I19" s="33">
        <v>70</v>
      </c>
      <c r="J19" s="24">
        <f>VLOOKUP(E19,[1]Sheet1!$D$1:$E$259,2,0)</f>
        <v>70</v>
      </c>
      <c r="K19" s="24" t="b">
        <f t="shared" si="0"/>
        <v>1</v>
      </c>
      <c r="L19" s="33">
        <v>70</v>
      </c>
      <c r="M19" s="38">
        <v>0</v>
      </c>
      <c r="N19" s="38" t="s">
        <v>39</v>
      </c>
      <c r="O19" s="52" t="s">
        <v>121</v>
      </c>
      <c r="P19" s="53" t="s">
        <v>41</v>
      </c>
      <c r="Q19" s="53" t="s">
        <v>86</v>
      </c>
      <c r="R19" s="38">
        <v>68</v>
      </c>
      <c r="S19" s="38">
        <v>297</v>
      </c>
      <c r="T19" s="38">
        <v>23</v>
      </c>
      <c r="U19" s="38">
        <v>99</v>
      </c>
      <c r="V19" s="65" t="s">
        <v>87</v>
      </c>
      <c r="W19" s="33" t="s">
        <v>87</v>
      </c>
      <c r="X19" s="33" t="s">
        <v>88</v>
      </c>
      <c r="Y19" s="33" t="s">
        <v>89</v>
      </c>
      <c r="Z19" s="33" t="s">
        <v>122</v>
      </c>
      <c r="AA19" s="38" t="s">
        <v>123</v>
      </c>
      <c r="AB19" s="29"/>
      <c r="AC19" s="3"/>
    </row>
    <row r="20" ht="95" customHeight="1" spans="1:29">
      <c r="A20" s="21">
        <v>15</v>
      </c>
      <c r="B20" s="27" t="s">
        <v>34</v>
      </c>
      <c r="C20" s="33" t="s">
        <v>81</v>
      </c>
      <c r="D20" s="33" t="s">
        <v>124</v>
      </c>
      <c r="E20" s="29" t="s">
        <v>125</v>
      </c>
      <c r="F20" s="30" t="s">
        <v>36</v>
      </c>
      <c r="G20" s="30" t="s">
        <v>99</v>
      </c>
      <c r="H20" s="30" t="s">
        <v>126</v>
      </c>
      <c r="I20" s="33">
        <v>100</v>
      </c>
      <c r="J20" s="24">
        <f>VLOOKUP(E20,[1]Sheet1!$D$1:$E$259,2,0)</f>
        <v>100</v>
      </c>
      <c r="K20" s="24" t="b">
        <f t="shared" si="0"/>
        <v>1</v>
      </c>
      <c r="L20" s="33">
        <v>100</v>
      </c>
      <c r="M20" s="38">
        <v>0</v>
      </c>
      <c r="N20" s="38" t="s">
        <v>39</v>
      </c>
      <c r="O20" s="52" t="s">
        <v>127</v>
      </c>
      <c r="P20" s="53" t="s">
        <v>41</v>
      </c>
      <c r="Q20" s="53" t="s">
        <v>86</v>
      </c>
      <c r="R20" s="38">
        <v>68</v>
      </c>
      <c r="S20" s="38">
        <v>258</v>
      </c>
      <c r="T20" s="38">
        <v>23</v>
      </c>
      <c r="U20" s="38">
        <v>86</v>
      </c>
      <c r="V20" s="65" t="s">
        <v>87</v>
      </c>
      <c r="W20" s="33" t="s">
        <v>87</v>
      </c>
      <c r="X20" s="33" t="s">
        <v>88</v>
      </c>
      <c r="Y20" s="33" t="s">
        <v>89</v>
      </c>
      <c r="Z20" s="33" t="s">
        <v>128</v>
      </c>
      <c r="AA20" s="38" t="s">
        <v>129</v>
      </c>
      <c r="AB20" s="56"/>
      <c r="AC20" s="4"/>
    </row>
    <row r="21" ht="95" customHeight="1" spans="1:29">
      <c r="A21" s="26">
        <v>16</v>
      </c>
      <c r="B21" s="27" t="s">
        <v>34</v>
      </c>
      <c r="C21" s="33" t="s">
        <v>81</v>
      </c>
      <c r="D21" s="33" t="s">
        <v>130</v>
      </c>
      <c r="E21" s="29" t="s">
        <v>131</v>
      </c>
      <c r="F21" s="30" t="s">
        <v>36</v>
      </c>
      <c r="G21" s="30" t="s">
        <v>99</v>
      </c>
      <c r="H21" s="30" t="s">
        <v>126</v>
      </c>
      <c r="I21" s="33">
        <v>51</v>
      </c>
      <c r="J21" s="24">
        <f>VLOOKUP(E21,[1]Sheet1!$D$1:$E$259,2,0)</f>
        <v>51</v>
      </c>
      <c r="K21" s="24" t="b">
        <f t="shared" si="0"/>
        <v>1</v>
      </c>
      <c r="L21" s="33">
        <v>51</v>
      </c>
      <c r="M21" s="38">
        <v>0</v>
      </c>
      <c r="N21" s="38" t="s">
        <v>39</v>
      </c>
      <c r="O21" s="52" t="s">
        <v>132</v>
      </c>
      <c r="P21" s="53" t="s">
        <v>41</v>
      </c>
      <c r="Q21" s="53" t="s">
        <v>86</v>
      </c>
      <c r="R21" s="38">
        <v>58</v>
      </c>
      <c r="S21" s="38">
        <v>216</v>
      </c>
      <c r="T21" s="38">
        <v>19</v>
      </c>
      <c r="U21" s="38">
        <v>72</v>
      </c>
      <c r="V21" s="65" t="s">
        <v>87</v>
      </c>
      <c r="W21" s="33" t="s">
        <v>87</v>
      </c>
      <c r="X21" s="33" t="s">
        <v>88</v>
      </c>
      <c r="Y21" s="33" t="s">
        <v>89</v>
      </c>
      <c r="Z21" s="33" t="s">
        <v>133</v>
      </c>
      <c r="AA21" s="38" t="s">
        <v>134</v>
      </c>
      <c r="AB21" s="56"/>
      <c r="AC21" s="3"/>
    </row>
    <row r="22" ht="135" customHeight="1" spans="1:29">
      <c r="A22" s="21">
        <v>17</v>
      </c>
      <c r="B22" s="27" t="s">
        <v>34</v>
      </c>
      <c r="C22" s="33" t="s">
        <v>81</v>
      </c>
      <c r="D22" s="33" t="s">
        <v>135</v>
      </c>
      <c r="E22" s="29" t="s">
        <v>136</v>
      </c>
      <c r="F22" s="30" t="s">
        <v>48</v>
      </c>
      <c r="G22" s="30" t="s">
        <v>49</v>
      </c>
      <c r="H22" s="30" t="s">
        <v>50</v>
      </c>
      <c r="I22" s="57">
        <v>7</v>
      </c>
      <c r="J22" s="24">
        <f>VLOOKUP(E22,[1]Sheet1!$D$1:$E$259,2,0)</f>
        <v>7</v>
      </c>
      <c r="K22" s="24" t="b">
        <f t="shared" si="0"/>
        <v>1</v>
      </c>
      <c r="L22" s="57">
        <v>7</v>
      </c>
      <c r="M22" s="38">
        <v>0</v>
      </c>
      <c r="N22" s="38" t="s">
        <v>39</v>
      </c>
      <c r="O22" s="52" t="s">
        <v>137</v>
      </c>
      <c r="P22" s="53" t="s">
        <v>41</v>
      </c>
      <c r="Q22" s="53" t="s">
        <v>86</v>
      </c>
      <c r="R22" s="38">
        <v>72</v>
      </c>
      <c r="S22" s="38">
        <v>267</v>
      </c>
      <c r="T22" s="38">
        <v>24</v>
      </c>
      <c r="U22" s="38">
        <v>89</v>
      </c>
      <c r="V22" s="65" t="s">
        <v>87</v>
      </c>
      <c r="W22" s="33" t="s">
        <v>87</v>
      </c>
      <c r="X22" s="33" t="s">
        <v>88</v>
      </c>
      <c r="Y22" s="33" t="s">
        <v>89</v>
      </c>
      <c r="Z22" s="33" t="s">
        <v>138</v>
      </c>
      <c r="AA22" s="38" t="s">
        <v>139</v>
      </c>
      <c r="AB22" s="29"/>
      <c r="AC22" s="3"/>
    </row>
    <row r="23" ht="95" customHeight="1" spans="1:29">
      <c r="A23" s="26">
        <v>18</v>
      </c>
      <c r="B23" s="27" t="s">
        <v>34</v>
      </c>
      <c r="C23" s="33" t="s">
        <v>81</v>
      </c>
      <c r="D23" s="33" t="s">
        <v>140</v>
      </c>
      <c r="E23" s="29" t="s">
        <v>141</v>
      </c>
      <c r="F23" s="30" t="s">
        <v>36</v>
      </c>
      <c r="G23" s="30" t="s">
        <v>99</v>
      </c>
      <c r="H23" s="30" t="s">
        <v>126</v>
      </c>
      <c r="I23" s="33">
        <v>40</v>
      </c>
      <c r="J23" s="24">
        <f>VLOOKUP(E23,[1]Sheet1!$D$1:$E$259,2,0)</f>
        <v>40</v>
      </c>
      <c r="K23" s="24" t="b">
        <f t="shared" si="0"/>
        <v>1</v>
      </c>
      <c r="L23" s="33">
        <v>40</v>
      </c>
      <c r="M23" s="38">
        <v>0</v>
      </c>
      <c r="N23" s="38" t="s">
        <v>39</v>
      </c>
      <c r="O23" s="52" t="s">
        <v>142</v>
      </c>
      <c r="P23" s="53" t="s">
        <v>41</v>
      </c>
      <c r="Q23" s="53" t="s">
        <v>86</v>
      </c>
      <c r="R23" s="38">
        <v>76</v>
      </c>
      <c r="S23" s="38">
        <v>280</v>
      </c>
      <c r="T23" s="38">
        <v>25</v>
      </c>
      <c r="U23" s="38">
        <v>93</v>
      </c>
      <c r="V23" s="65" t="s">
        <v>87</v>
      </c>
      <c r="W23" s="33" t="s">
        <v>87</v>
      </c>
      <c r="X23" s="33" t="s">
        <v>88</v>
      </c>
      <c r="Y23" s="33" t="s">
        <v>89</v>
      </c>
      <c r="Z23" s="33" t="s">
        <v>143</v>
      </c>
      <c r="AA23" s="38" t="s">
        <v>144</v>
      </c>
      <c r="AB23" s="56"/>
      <c r="AC23" s="3"/>
    </row>
    <row r="24" ht="95" customHeight="1" spans="1:29">
      <c r="A24" s="21">
        <v>19</v>
      </c>
      <c r="B24" s="27" t="s">
        <v>34</v>
      </c>
      <c r="C24" s="33" t="s">
        <v>81</v>
      </c>
      <c r="D24" s="33" t="s">
        <v>97</v>
      </c>
      <c r="E24" s="29" t="s">
        <v>145</v>
      </c>
      <c r="F24" s="30" t="s">
        <v>36</v>
      </c>
      <c r="G24" s="29" t="s">
        <v>37</v>
      </c>
      <c r="H24" s="29" t="s">
        <v>146</v>
      </c>
      <c r="I24" s="33">
        <v>190</v>
      </c>
      <c r="J24" s="24">
        <f>VLOOKUP(E24,[1]Sheet1!$D$1:$E$259,2,0)</f>
        <v>190</v>
      </c>
      <c r="K24" s="24" t="b">
        <f t="shared" si="0"/>
        <v>1</v>
      </c>
      <c r="L24" s="33">
        <v>190</v>
      </c>
      <c r="M24" s="38">
        <v>0</v>
      </c>
      <c r="N24" s="38" t="s">
        <v>39</v>
      </c>
      <c r="O24" s="52" t="s">
        <v>147</v>
      </c>
      <c r="P24" s="53" t="s">
        <v>41</v>
      </c>
      <c r="Q24" s="53" t="s">
        <v>86</v>
      </c>
      <c r="R24" s="38">
        <v>3</v>
      </c>
      <c r="S24" s="38">
        <v>13</v>
      </c>
      <c r="T24" s="38">
        <v>3</v>
      </c>
      <c r="U24" s="38">
        <v>13</v>
      </c>
      <c r="V24" s="65" t="s">
        <v>87</v>
      </c>
      <c r="W24" s="33" t="s">
        <v>87</v>
      </c>
      <c r="X24" s="33" t="s">
        <v>88</v>
      </c>
      <c r="Y24" s="33" t="s">
        <v>89</v>
      </c>
      <c r="Z24" s="33" t="s">
        <v>148</v>
      </c>
      <c r="AA24" s="38" t="s">
        <v>149</v>
      </c>
      <c r="AB24" s="29"/>
      <c r="AC24" s="3"/>
    </row>
    <row r="25" s="4" customFormat="1" ht="95" customHeight="1" spans="1:29">
      <c r="A25" s="26">
        <v>20</v>
      </c>
      <c r="B25" s="27" t="s">
        <v>34</v>
      </c>
      <c r="C25" s="33" t="s">
        <v>81</v>
      </c>
      <c r="D25" s="33" t="s">
        <v>150</v>
      </c>
      <c r="E25" s="29" t="s">
        <v>151</v>
      </c>
      <c r="F25" s="30" t="s">
        <v>48</v>
      </c>
      <c r="G25" s="30" t="s">
        <v>49</v>
      </c>
      <c r="H25" s="30" t="s">
        <v>50</v>
      </c>
      <c r="I25" s="57">
        <v>40</v>
      </c>
      <c r="J25" s="24">
        <f>VLOOKUP(E25,[1]Sheet1!$D$1:$E$259,2,0)</f>
        <v>40</v>
      </c>
      <c r="K25" s="24" t="b">
        <f t="shared" si="0"/>
        <v>1</v>
      </c>
      <c r="L25" s="57">
        <v>40</v>
      </c>
      <c r="M25" s="38">
        <v>0</v>
      </c>
      <c r="N25" s="38" t="s">
        <v>39</v>
      </c>
      <c r="O25" s="52" t="s">
        <v>152</v>
      </c>
      <c r="P25" s="53" t="s">
        <v>41</v>
      </c>
      <c r="Q25" s="53" t="s">
        <v>86</v>
      </c>
      <c r="R25" s="38">
        <v>46</v>
      </c>
      <c r="S25" s="38">
        <v>176</v>
      </c>
      <c r="T25" s="38">
        <v>15</v>
      </c>
      <c r="U25" s="38">
        <v>59</v>
      </c>
      <c r="V25" s="65" t="s">
        <v>87</v>
      </c>
      <c r="W25" s="33" t="s">
        <v>87</v>
      </c>
      <c r="X25" s="33" t="s">
        <v>88</v>
      </c>
      <c r="Y25" s="33" t="s">
        <v>89</v>
      </c>
      <c r="Z25" s="33" t="s">
        <v>153</v>
      </c>
      <c r="AA25" s="38" t="s">
        <v>154</v>
      </c>
      <c r="AB25" s="29"/>
      <c r="AC25" s="3"/>
    </row>
    <row r="26" s="4" customFormat="1" ht="95" customHeight="1" spans="1:29">
      <c r="A26" s="21">
        <v>21</v>
      </c>
      <c r="B26" s="27" t="s">
        <v>34</v>
      </c>
      <c r="C26" s="33" t="s">
        <v>81</v>
      </c>
      <c r="D26" s="33" t="s">
        <v>104</v>
      </c>
      <c r="E26" s="29" t="s">
        <v>155</v>
      </c>
      <c r="F26" s="29" t="s">
        <v>36</v>
      </c>
      <c r="G26" s="29" t="s">
        <v>37</v>
      </c>
      <c r="H26" s="29" t="s">
        <v>146</v>
      </c>
      <c r="I26" s="33">
        <v>45</v>
      </c>
      <c r="J26" s="24">
        <f>VLOOKUP(E26,[1]Sheet1!$D$1:$E$259,2,0)</f>
        <v>45</v>
      </c>
      <c r="K26" s="24" t="b">
        <f t="shared" si="0"/>
        <v>1</v>
      </c>
      <c r="L26" s="33">
        <v>45</v>
      </c>
      <c r="M26" s="38">
        <v>0</v>
      </c>
      <c r="N26" s="38" t="s">
        <v>39</v>
      </c>
      <c r="O26" s="52" t="s">
        <v>156</v>
      </c>
      <c r="P26" s="53" t="s">
        <v>41</v>
      </c>
      <c r="Q26" s="53" t="s">
        <v>86</v>
      </c>
      <c r="R26" s="38">
        <v>3</v>
      </c>
      <c r="S26" s="38">
        <v>13</v>
      </c>
      <c r="T26" s="38">
        <v>1</v>
      </c>
      <c r="U26" s="38">
        <v>4</v>
      </c>
      <c r="V26" s="65" t="s">
        <v>87</v>
      </c>
      <c r="W26" s="33" t="s">
        <v>87</v>
      </c>
      <c r="X26" s="33" t="s">
        <v>88</v>
      </c>
      <c r="Y26" s="33" t="s">
        <v>89</v>
      </c>
      <c r="Z26" s="33" t="s">
        <v>157</v>
      </c>
      <c r="AA26" s="38" t="s">
        <v>158</v>
      </c>
      <c r="AB26" s="29"/>
      <c r="AC26" s="3"/>
    </row>
    <row r="27" s="4" customFormat="1" ht="95" customHeight="1" spans="1:29">
      <c r="A27" s="26">
        <v>22</v>
      </c>
      <c r="B27" s="27" t="s">
        <v>34</v>
      </c>
      <c r="C27" s="33" t="s">
        <v>81</v>
      </c>
      <c r="D27" s="33" t="s">
        <v>135</v>
      </c>
      <c r="E27" s="29" t="s">
        <v>159</v>
      </c>
      <c r="F27" s="30" t="s">
        <v>36</v>
      </c>
      <c r="G27" s="30" t="s">
        <v>99</v>
      </c>
      <c r="H27" s="30" t="s">
        <v>126</v>
      </c>
      <c r="I27" s="33">
        <v>120</v>
      </c>
      <c r="J27" s="24">
        <f>VLOOKUP(E27,[1]Sheet1!$D$1:$E$259,2,0)</f>
        <v>120</v>
      </c>
      <c r="K27" s="24" t="b">
        <f t="shared" si="0"/>
        <v>1</v>
      </c>
      <c r="L27" s="33">
        <v>120</v>
      </c>
      <c r="M27" s="38">
        <v>0</v>
      </c>
      <c r="N27" s="38" t="s">
        <v>39</v>
      </c>
      <c r="O27" s="52" t="s">
        <v>160</v>
      </c>
      <c r="P27" s="53" t="s">
        <v>41</v>
      </c>
      <c r="Q27" s="53" t="s">
        <v>86</v>
      </c>
      <c r="R27" s="38">
        <v>32</v>
      </c>
      <c r="S27" s="38">
        <v>165</v>
      </c>
      <c r="T27" s="38">
        <v>11</v>
      </c>
      <c r="U27" s="38">
        <v>55</v>
      </c>
      <c r="V27" s="65" t="s">
        <v>87</v>
      </c>
      <c r="W27" s="33" t="s">
        <v>87</v>
      </c>
      <c r="X27" s="33" t="s">
        <v>88</v>
      </c>
      <c r="Y27" s="33" t="s">
        <v>89</v>
      </c>
      <c r="Z27" s="33" t="s">
        <v>161</v>
      </c>
      <c r="AA27" s="38" t="s">
        <v>162</v>
      </c>
      <c r="AB27" s="56"/>
      <c r="AC27" s="3"/>
    </row>
    <row r="28" s="1" customFormat="1" ht="95" customHeight="1" spans="1:29">
      <c r="A28" s="21">
        <v>23</v>
      </c>
      <c r="B28" s="27" t="s">
        <v>34</v>
      </c>
      <c r="C28" s="33" t="s">
        <v>81</v>
      </c>
      <c r="D28" s="33" t="s">
        <v>107</v>
      </c>
      <c r="E28" s="29" t="s">
        <v>163</v>
      </c>
      <c r="F28" s="30" t="s">
        <v>48</v>
      </c>
      <c r="G28" s="30" t="s">
        <v>49</v>
      </c>
      <c r="H28" s="30" t="s">
        <v>50</v>
      </c>
      <c r="I28" s="57">
        <v>75</v>
      </c>
      <c r="J28" s="24">
        <f>VLOOKUP(E28,[1]Sheet1!$D$1:$E$259,2,0)</f>
        <v>75</v>
      </c>
      <c r="K28" s="24" t="b">
        <f t="shared" si="0"/>
        <v>1</v>
      </c>
      <c r="L28" s="57">
        <v>75</v>
      </c>
      <c r="M28" s="38">
        <v>0</v>
      </c>
      <c r="N28" s="38" t="s">
        <v>39</v>
      </c>
      <c r="O28" s="52" t="s">
        <v>164</v>
      </c>
      <c r="P28" s="53" t="s">
        <v>41</v>
      </c>
      <c r="Q28" s="53" t="s">
        <v>86</v>
      </c>
      <c r="R28" s="38">
        <v>73</v>
      </c>
      <c r="S28" s="38">
        <v>270</v>
      </c>
      <c r="T28" s="38">
        <v>24</v>
      </c>
      <c r="U28" s="38">
        <v>90</v>
      </c>
      <c r="V28" s="65" t="s">
        <v>87</v>
      </c>
      <c r="W28" s="33" t="s">
        <v>87</v>
      </c>
      <c r="X28" s="33" t="s">
        <v>88</v>
      </c>
      <c r="Y28" s="33" t="s">
        <v>89</v>
      </c>
      <c r="Z28" s="33" t="s">
        <v>165</v>
      </c>
      <c r="AA28" s="38" t="s">
        <v>166</v>
      </c>
      <c r="AB28" s="29"/>
      <c r="AC28" s="3"/>
    </row>
    <row r="29" s="1" customFormat="1" ht="95" customHeight="1" spans="1:29">
      <c r="A29" s="26">
        <v>24</v>
      </c>
      <c r="B29" s="27" t="s">
        <v>34</v>
      </c>
      <c r="C29" s="33" t="s">
        <v>81</v>
      </c>
      <c r="D29" s="33" t="s">
        <v>82</v>
      </c>
      <c r="E29" s="29" t="s">
        <v>167</v>
      </c>
      <c r="F29" s="30" t="s">
        <v>36</v>
      </c>
      <c r="G29" s="30" t="s">
        <v>99</v>
      </c>
      <c r="H29" s="30" t="s">
        <v>126</v>
      </c>
      <c r="I29" s="33">
        <v>140</v>
      </c>
      <c r="J29" s="24">
        <f>VLOOKUP(E29,[1]Sheet1!$D$1:$E$259,2,0)</f>
        <v>140</v>
      </c>
      <c r="K29" s="24" t="b">
        <f t="shared" si="0"/>
        <v>1</v>
      </c>
      <c r="L29" s="33">
        <v>140</v>
      </c>
      <c r="M29" s="38">
        <v>0</v>
      </c>
      <c r="N29" s="38" t="s">
        <v>39</v>
      </c>
      <c r="O29" s="52" t="s">
        <v>168</v>
      </c>
      <c r="P29" s="53" t="s">
        <v>41</v>
      </c>
      <c r="Q29" s="53" t="s">
        <v>86</v>
      </c>
      <c r="R29" s="38">
        <v>80</v>
      </c>
      <c r="S29" s="38">
        <v>350</v>
      </c>
      <c r="T29" s="38">
        <v>27</v>
      </c>
      <c r="U29" s="38">
        <v>117</v>
      </c>
      <c r="V29" s="65" t="s">
        <v>87</v>
      </c>
      <c r="W29" s="33" t="s">
        <v>87</v>
      </c>
      <c r="X29" s="33" t="s">
        <v>88</v>
      </c>
      <c r="Y29" s="33" t="s">
        <v>89</v>
      </c>
      <c r="Z29" s="33" t="s">
        <v>169</v>
      </c>
      <c r="AA29" s="38" t="s">
        <v>96</v>
      </c>
      <c r="AB29" s="56"/>
      <c r="AC29" s="3"/>
    </row>
    <row r="30" s="1" customFormat="1" ht="95" customHeight="1" spans="1:29">
      <c r="A30" s="21">
        <v>25</v>
      </c>
      <c r="B30" s="27" t="s">
        <v>34</v>
      </c>
      <c r="C30" s="33" t="s">
        <v>81</v>
      </c>
      <c r="D30" s="33" t="s">
        <v>82</v>
      </c>
      <c r="E30" s="29" t="s">
        <v>170</v>
      </c>
      <c r="F30" s="30" t="s">
        <v>48</v>
      </c>
      <c r="G30" s="30" t="s">
        <v>49</v>
      </c>
      <c r="H30" s="30" t="s">
        <v>50</v>
      </c>
      <c r="I30" s="57">
        <v>20</v>
      </c>
      <c r="J30" s="24">
        <f>VLOOKUP(E30,[1]Sheet1!$D$1:$E$259,2,0)</f>
        <v>20</v>
      </c>
      <c r="K30" s="24" t="b">
        <f t="shared" si="0"/>
        <v>1</v>
      </c>
      <c r="L30" s="57">
        <v>20</v>
      </c>
      <c r="M30" s="38">
        <v>0</v>
      </c>
      <c r="N30" s="38" t="s">
        <v>84</v>
      </c>
      <c r="O30" s="52" t="s">
        <v>171</v>
      </c>
      <c r="P30" s="53" t="s">
        <v>41</v>
      </c>
      <c r="Q30" s="53" t="s">
        <v>86</v>
      </c>
      <c r="R30" s="38">
        <v>40</v>
      </c>
      <c r="S30" s="38">
        <v>116</v>
      </c>
      <c r="T30" s="38">
        <v>13</v>
      </c>
      <c r="U30" s="38">
        <v>39</v>
      </c>
      <c r="V30" s="65" t="s">
        <v>87</v>
      </c>
      <c r="W30" s="33" t="s">
        <v>87</v>
      </c>
      <c r="X30" s="33" t="s">
        <v>88</v>
      </c>
      <c r="Y30" s="33" t="s">
        <v>89</v>
      </c>
      <c r="Z30" s="33" t="s">
        <v>172</v>
      </c>
      <c r="AA30" s="38" t="s">
        <v>91</v>
      </c>
      <c r="AB30" s="29"/>
      <c r="AC30" s="3"/>
    </row>
    <row r="31" s="1" customFormat="1" ht="95" customHeight="1" spans="1:29">
      <c r="A31" s="26">
        <v>26</v>
      </c>
      <c r="B31" s="27" t="s">
        <v>34</v>
      </c>
      <c r="C31" s="33" t="s">
        <v>81</v>
      </c>
      <c r="D31" s="33" t="s">
        <v>97</v>
      </c>
      <c r="E31" s="29" t="s">
        <v>173</v>
      </c>
      <c r="F31" s="30" t="s">
        <v>48</v>
      </c>
      <c r="G31" s="30" t="s">
        <v>49</v>
      </c>
      <c r="H31" s="30" t="s">
        <v>93</v>
      </c>
      <c r="I31" s="57">
        <v>45</v>
      </c>
      <c r="J31" s="24">
        <f>VLOOKUP(E31,[1]Sheet1!$D$1:$E$259,2,0)</f>
        <v>45</v>
      </c>
      <c r="K31" s="24" t="b">
        <f t="shared" si="0"/>
        <v>1</v>
      </c>
      <c r="L31" s="57">
        <v>45</v>
      </c>
      <c r="M31" s="38">
        <v>0</v>
      </c>
      <c r="N31" s="38" t="s">
        <v>39</v>
      </c>
      <c r="O31" s="52" t="s">
        <v>174</v>
      </c>
      <c r="P31" s="53" t="s">
        <v>41</v>
      </c>
      <c r="Q31" s="53" t="s">
        <v>86</v>
      </c>
      <c r="R31" s="38">
        <v>230</v>
      </c>
      <c r="S31" s="38">
        <v>920</v>
      </c>
      <c r="T31" s="38">
        <v>77</v>
      </c>
      <c r="U31" s="38">
        <v>307</v>
      </c>
      <c r="V31" s="65" t="s">
        <v>87</v>
      </c>
      <c r="W31" s="33" t="s">
        <v>87</v>
      </c>
      <c r="X31" s="33" t="s">
        <v>175</v>
      </c>
      <c r="Y31" s="33" t="s">
        <v>176</v>
      </c>
      <c r="Z31" s="33" t="s">
        <v>177</v>
      </c>
      <c r="AA31" s="38" t="s">
        <v>178</v>
      </c>
      <c r="AB31" s="29"/>
      <c r="AC31" s="3"/>
    </row>
    <row r="32" s="1" customFormat="1" ht="95" customHeight="1" spans="1:29">
      <c r="A32" s="21">
        <v>27</v>
      </c>
      <c r="B32" s="27" t="s">
        <v>34</v>
      </c>
      <c r="C32" s="33" t="s">
        <v>81</v>
      </c>
      <c r="D32" s="33" t="s">
        <v>179</v>
      </c>
      <c r="E32" s="29" t="s">
        <v>180</v>
      </c>
      <c r="F32" s="30" t="s">
        <v>36</v>
      </c>
      <c r="G32" s="30" t="s">
        <v>99</v>
      </c>
      <c r="H32" s="30" t="s">
        <v>126</v>
      </c>
      <c r="I32" s="33">
        <v>84</v>
      </c>
      <c r="J32" s="24">
        <f>VLOOKUP(E32,[1]Sheet1!$D$1:$E$259,2,0)</f>
        <v>84</v>
      </c>
      <c r="K32" s="24" t="b">
        <f t="shared" si="0"/>
        <v>1</v>
      </c>
      <c r="L32" s="33">
        <v>84</v>
      </c>
      <c r="M32" s="38">
        <v>0</v>
      </c>
      <c r="N32" s="38" t="s">
        <v>39</v>
      </c>
      <c r="O32" s="52" t="s">
        <v>181</v>
      </c>
      <c r="P32" s="53" t="s">
        <v>41</v>
      </c>
      <c r="Q32" s="53" t="s">
        <v>86</v>
      </c>
      <c r="R32" s="38">
        <v>320</v>
      </c>
      <c r="S32" s="38">
        <v>1665</v>
      </c>
      <c r="T32" s="38">
        <v>107</v>
      </c>
      <c r="U32" s="38">
        <v>555</v>
      </c>
      <c r="V32" s="65" t="s">
        <v>87</v>
      </c>
      <c r="W32" s="33" t="s">
        <v>87</v>
      </c>
      <c r="X32" s="33" t="s">
        <v>88</v>
      </c>
      <c r="Y32" s="33" t="s">
        <v>89</v>
      </c>
      <c r="Z32" s="33" t="s">
        <v>182</v>
      </c>
      <c r="AA32" s="38" t="s">
        <v>183</v>
      </c>
      <c r="AB32" s="56"/>
      <c r="AC32" s="3"/>
    </row>
    <row r="33" s="1" customFormat="1" ht="95" customHeight="1" spans="1:29">
      <c r="A33" s="26">
        <v>28</v>
      </c>
      <c r="B33" s="27" t="s">
        <v>34</v>
      </c>
      <c r="C33" s="33" t="s">
        <v>81</v>
      </c>
      <c r="D33" s="33" t="s">
        <v>119</v>
      </c>
      <c r="E33" s="29" t="s">
        <v>184</v>
      </c>
      <c r="F33" s="30" t="s">
        <v>36</v>
      </c>
      <c r="G33" s="30" t="s">
        <v>99</v>
      </c>
      <c r="H33" s="30" t="s">
        <v>100</v>
      </c>
      <c r="I33" s="33">
        <v>85</v>
      </c>
      <c r="J33" s="24">
        <f>VLOOKUP(E33,[1]Sheet1!$D$1:$E$259,2,0)</f>
        <v>85</v>
      </c>
      <c r="K33" s="24" t="b">
        <f t="shared" si="0"/>
        <v>1</v>
      </c>
      <c r="L33" s="33">
        <v>85</v>
      </c>
      <c r="M33" s="38">
        <v>0</v>
      </c>
      <c r="N33" s="38" t="s">
        <v>39</v>
      </c>
      <c r="O33" s="52" t="s">
        <v>185</v>
      </c>
      <c r="P33" s="53" t="s">
        <v>41</v>
      </c>
      <c r="Q33" s="53" t="s">
        <v>86</v>
      </c>
      <c r="R33" s="38">
        <v>87</v>
      </c>
      <c r="S33" s="38">
        <v>400</v>
      </c>
      <c r="T33" s="38">
        <v>29</v>
      </c>
      <c r="U33" s="38">
        <v>133</v>
      </c>
      <c r="V33" s="65" t="s">
        <v>87</v>
      </c>
      <c r="W33" s="33" t="s">
        <v>87</v>
      </c>
      <c r="X33" s="33" t="s">
        <v>88</v>
      </c>
      <c r="Y33" s="33" t="s">
        <v>89</v>
      </c>
      <c r="Z33" s="33" t="s">
        <v>186</v>
      </c>
      <c r="AA33" s="38" t="s">
        <v>187</v>
      </c>
      <c r="AB33" s="29"/>
      <c r="AC33" s="3"/>
    </row>
    <row r="34" s="1" customFormat="1" ht="95" customHeight="1" spans="1:29">
      <c r="A34" s="21">
        <v>29</v>
      </c>
      <c r="B34" s="27" t="s">
        <v>34</v>
      </c>
      <c r="C34" s="33" t="s">
        <v>81</v>
      </c>
      <c r="D34" s="33" t="s">
        <v>130</v>
      </c>
      <c r="E34" s="29" t="s">
        <v>188</v>
      </c>
      <c r="F34" s="30" t="s">
        <v>36</v>
      </c>
      <c r="G34" s="30" t="s">
        <v>99</v>
      </c>
      <c r="H34" s="30" t="s">
        <v>126</v>
      </c>
      <c r="I34" s="33">
        <v>35</v>
      </c>
      <c r="J34" s="24">
        <f>VLOOKUP(E34,[1]Sheet1!$D$1:$E$259,2,0)</f>
        <v>35</v>
      </c>
      <c r="K34" s="24" t="b">
        <f t="shared" si="0"/>
        <v>1</v>
      </c>
      <c r="L34" s="33">
        <v>35</v>
      </c>
      <c r="M34" s="38">
        <v>0</v>
      </c>
      <c r="N34" s="38" t="s">
        <v>39</v>
      </c>
      <c r="O34" s="52" t="s">
        <v>189</v>
      </c>
      <c r="P34" s="53" t="s">
        <v>41</v>
      </c>
      <c r="Q34" s="53" t="s">
        <v>86</v>
      </c>
      <c r="R34" s="38">
        <v>35</v>
      </c>
      <c r="S34" s="38">
        <v>137</v>
      </c>
      <c r="T34" s="38">
        <v>12</v>
      </c>
      <c r="U34" s="38">
        <v>46</v>
      </c>
      <c r="V34" s="65" t="s">
        <v>87</v>
      </c>
      <c r="W34" s="33" t="s">
        <v>87</v>
      </c>
      <c r="X34" s="33" t="s">
        <v>88</v>
      </c>
      <c r="Y34" s="33" t="s">
        <v>89</v>
      </c>
      <c r="Z34" s="33" t="s">
        <v>190</v>
      </c>
      <c r="AA34" s="38" t="s">
        <v>191</v>
      </c>
      <c r="AB34" s="56"/>
      <c r="AC34" s="3"/>
    </row>
    <row r="35" s="3" customFormat="1" ht="95" customHeight="1" spans="1:28">
      <c r="A35" s="26">
        <v>30</v>
      </c>
      <c r="B35" s="27" t="s">
        <v>34</v>
      </c>
      <c r="C35" s="33" t="s">
        <v>81</v>
      </c>
      <c r="D35" s="33" t="s">
        <v>104</v>
      </c>
      <c r="E35" s="29" t="s">
        <v>192</v>
      </c>
      <c r="F35" s="30" t="s">
        <v>36</v>
      </c>
      <c r="G35" s="30" t="s">
        <v>99</v>
      </c>
      <c r="H35" s="30" t="s">
        <v>100</v>
      </c>
      <c r="I35" s="33">
        <v>46</v>
      </c>
      <c r="J35" s="24">
        <f>VLOOKUP(E35,[1]Sheet1!$D$1:$E$259,2,0)</f>
        <v>46</v>
      </c>
      <c r="K35" s="24" t="b">
        <f t="shared" si="0"/>
        <v>1</v>
      </c>
      <c r="L35" s="33">
        <v>46</v>
      </c>
      <c r="M35" s="38">
        <v>0</v>
      </c>
      <c r="N35" s="38" t="s">
        <v>39</v>
      </c>
      <c r="O35" s="52" t="s">
        <v>193</v>
      </c>
      <c r="P35" s="53" t="s">
        <v>41</v>
      </c>
      <c r="Q35" s="53" t="s">
        <v>86</v>
      </c>
      <c r="R35" s="38">
        <v>150</v>
      </c>
      <c r="S35" s="38">
        <v>600</v>
      </c>
      <c r="T35" s="38">
        <v>50</v>
      </c>
      <c r="U35" s="38">
        <v>200</v>
      </c>
      <c r="V35" s="65" t="s">
        <v>87</v>
      </c>
      <c r="W35" s="33" t="s">
        <v>87</v>
      </c>
      <c r="X35" s="33" t="s">
        <v>88</v>
      </c>
      <c r="Y35" s="33" t="s">
        <v>89</v>
      </c>
      <c r="Z35" s="33" t="s">
        <v>118</v>
      </c>
      <c r="AA35" s="38" t="s">
        <v>103</v>
      </c>
      <c r="AB35" s="29"/>
    </row>
    <row r="36" s="3" customFormat="1" ht="95" customHeight="1" spans="1:28">
      <c r="A36" s="21">
        <v>31</v>
      </c>
      <c r="B36" s="27" t="s">
        <v>34</v>
      </c>
      <c r="C36" s="33" t="s">
        <v>81</v>
      </c>
      <c r="D36" s="33" t="s">
        <v>119</v>
      </c>
      <c r="E36" s="29" t="s">
        <v>194</v>
      </c>
      <c r="F36" s="30" t="s">
        <v>36</v>
      </c>
      <c r="G36" s="30" t="s">
        <v>99</v>
      </c>
      <c r="H36" s="30" t="s">
        <v>100</v>
      </c>
      <c r="I36" s="33">
        <v>60</v>
      </c>
      <c r="J36" s="24">
        <f>VLOOKUP(E36,[1]Sheet1!$D$1:$E$259,2,0)</f>
        <v>60</v>
      </c>
      <c r="K36" s="24" t="b">
        <f t="shared" si="0"/>
        <v>1</v>
      </c>
      <c r="L36" s="33">
        <v>60</v>
      </c>
      <c r="M36" s="38">
        <v>0</v>
      </c>
      <c r="N36" s="38" t="s">
        <v>39</v>
      </c>
      <c r="O36" s="52" t="s">
        <v>195</v>
      </c>
      <c r="P36" s="53" t="s">
        <v>41</v>
      </c>
      <c r="Q36" s="53" t="s">
        <v>86</v>
      </c>
      <c r="R36" s="38">
        <v>87</v>
      </c>
      <c r="S36" s="38">
        <v>369</v>
      </c>
      <c r="T36" s="38">
        <v>29</v>
      </c>
      <c r="U36" s="38">
        <v>123</v>
      </c>
      <c r="V36" s="65" t="s">
        <v>87</v>
      </c>
      <c r="W36" s="33" t="s">
        <v>87</v>
      </c>
      <c r="X36" s="33" t="s">
        <v>88</v>
      </c>
      <c r="Y36" s="33" t="s">
        <v>89</v>
      </c>
      <c r="Z36" s="33" t="s">
        <v>122</v>
      </c>
      <c r="AA36" s="38" t="s">
        <v>123</v>
      </c>
      <c r="AB36" s="29"/>
    </row>
    <row r="37" s="3" customFormat="1" ht="95" customHeight="1" spans="1:28">
      <c r="A37" s="26">
        <v>32</v>
      </c>
      <c r="B37" s="27" t="s">
        <v>34</v>
      </c>
      <c r="C37" s="33" t="s">
        <v>81</v>
      </c>
      <c r="D37" s="33" t="s">
        <v>124</v>
      </c>
      <c r="E37" s="29" t="s">
        <v>196</v>
      </c>
      <c r="F37" s="30" t="s">
        <v>36</v>
      </c>
      <c r="G37" s="30" t="s">
        <v>99</v>
      </c>
      <c r="H37" s="30" t="s">
        <v>126</v>
      </c>
      <c r="I37" s="33">
        <v>12</v>
      </c>
      <c r="J37" s="24">
        <f>VLOOKUP(E37,[1]Sheet1!$D$1:$E$259,2,0)</f>
        <v>12</v>
      </c>
      <c r="K37" s="24" t="b">
        <f t="shared" si="0"/>
        <v>1</v>
      </c>
      <c r="L37" s="33">
        <v>12</v>
      </c>
      <c r="M37" s="38">
        <v>0</v>
      </c>
      <c r="N37" s="38" t="s">
        <v>39</v>
      </c>
      <c r="O37" s="52" t="s">
        <v>197</v>
      </c>
      <c r="P37" s="53" t="s">
        <v>41</v>
      </c>
      <c r="Q37" s="53" t="s">
        <v>86</v>
      </c>
      <c r="R37" s="38">
        <v>68</v>
      </c>
      <c r="S37" s="38">
        <v>258</v>
      </c>
      <c r="T37" s="38">
        <v>23</v>
      </c>
      <c r="U37" s="38">
        <v>86</v>
      </c>
      <c r="V37" s="65" t="s">
        <v>87</v>
      </c>
      <c r="W37" s="33" t="s">
        <v>87</v>
      </c>
      <c r="X37" s="33" t="s">
        <v>88</v>
      </c>
      <c r="Y37" s="33" t="s">
        <v>89</v>
      </c>
      <c r="Z37" s="33" t="s">
        <v>128</v>
      </c>
      <c r="AA37" s="38" t="s">
        <v>129</v>
      </c>
      <c r="AB37" s="56"/>
    </row>
    <row r="38" s="3" customFormat="1" ht="95" customHeight="1" spans="1:28">
      <c r="A38" s="21">
        <v>33</v>
      </c>
      <c r="B38" s="27" t="s">
        <v>34</v>
      </c>
      <c r="C38" s="33" t="s">
        <v>81</v>
      </c>
      <c r="D38" s="33" t="s">
        <v>119</v>
      </c>
      <c r="E38" s="29" t="s">
        <v>198</v>
      </c>
      <c r="F38" s="30" t="s">
        <v>48</v>
      </c>
      <c r="G38" s="30" t="s">
        <v>199</v>
      </c>
      <c r="H38" s="30" t="s">
        <v>200</v>
      </c>
      <c r="I38" s="57">
        <v>25</v>
      </c>
      <c r="J38" s="24">
        <f>VLOOKUP(E38,[1]Sheet1!$D$1:$E$259,2,0)</f>
        <v>25</v>
      </c>
      <c r="K38" s="24" t="b">
        <f t="shared" si="0"/>
        <v>1</v>
      </c>
      <c r="L38" s="57">
        <v>25</v>
      </c>
      <c r="M38" s="38">
        <v>0</v>
      </c>
      <c r="N38" s="38" t="s">
        <v>39</v>
      </c>
      <c r="O38" s="52" t="s">
        <v>201</v>
      </c>
      <c r="P38" s="53" t="s">
        <v>41</v>
      </c>
      <c r="Q38" s="53" t="s">
        <v>86</v>
      </c>
      <c r="R38" s="38">
        <v>36</v>
      </c>
      <c r="S38" s="38">
        <v>164</v>
      </c>
      <c r="T38" s="38">
        <v>12</v>
      </c>
      <c r="U38" s="38">
        <v>55</v>
      </c>
      <c r="V38" s="65" t="s">
        <v>87</v>
      </c>
      <c r="W38" s="33" t="s">
        <v>87</v>
      </c>
      <c r="X38" s="33" t="s">
        <v>88</v>
      </c>
      <c r="Y38" s="33" t="s">
        <v>89</v>
      </c>
      <c r="Z38" s="33" t="s">
        <v>202</v>
      </c>
      <c r="AA38" s="38" t="s">
        <v>123</v>
      </c>
      <c r="AB38" s="29"/>
    </row>
    <row r="39" s="3" customFormat="1" ht="95" customHeight="1" spans="1:28">
      <c r="A39" s="26">
        <v>34</v>
      </c>
      <c r="B39" s="27" t="s">
        <v>34</v>
      </c>
      <c r="C39" s="34" t="s">
        <v>203</v>
      </c>
      <c r="D39" s="34" t="s">
        <v>204</v>
      </c>
      <c r="E39" s="35" t="s">
        <v>205</v>
      </c>
      <c r="F39" s="30" t="s">
        <v>36</v>
      </c>
      <c r="G39" s="30" t="s">
        <v>99</v>
      </c>
      <c r="H39" s="30" t="s">
        <v>126</v>
      </c>
      <c r="I39" s="58">
        <v>38.5</v>
      </c>
      <c r="J39" s="24">
        <f>VLOOKUP(E39,[1]Sheet1!$D$1:$E$259,2,0)</f>
        <v>38.5</v>
      </c>
      <c r="K39" s="24" t="b">
        <f t="shared" si="0"/>
        <v>1</v>
      </c>
      <c r="L39" s="58">
        <v>38.5</v>
      </c>
      <c r="M39" s="38">
        <v>0</v>
      </c>
      <c r="N39" s="38" t="s">
        <v>39</v>
      </c>
      <c r="O39" s="52" t="s">
        <v>206</v>
      </c>
      <c r="P39" s="53" t="s">
        <v>60</v>
      </c>
      <c r="Q39" s="53" t="s">
        <v>86</v>
      </c>
      <c r="R39" s="38">
        <v>315</v>
      </c>
      <c r="S39" s="38">
        <v>1355</v>
      </c>
      <c r="T39" s="38">
        <v>105</v>
      </c>
      <c r="U39" s="38">
        <v>452</v>
      </c>
      <c r="V39" s="65" t="s">
        <v>207</v>
      </c>
      <c r="W39" s="34" t="s">
        <v>207</v>
      </c>
      <c r="X39" s="33" t="s">
        <v>208</v>
      </c>
      <c r="Y39" s="34" t="s">
        <v>209</v>
      </c>
      <c r="Z39" s="33" t="s">
        <v>210</v>
      </c>
      <c r="AA39" s="38" t="s">
        <v>211</v>
      </c>
      <c r="AB39" s="56"/>
    </row>
    <row r="40" s="3" customFormat="1" ht="95" customHeight="1" spans="1:28">
      <c r="A40" s="21">
        <v>35</v>
      </c>
      <c r="B40" s="27" t="s">
        <v>34</v>
      </c>
      <c r="C40" s="34" t="s">
        <v>203</v>
      </c>
      <c r="D40" s="36" t="s">
        <v>212</v>
      </c>
      <c r="E40" s="35" t="s">
        <v>213</v>
      </c>
      <c r="F40" s="30" t="s">
        <v>36</v>
      </c>
      <c r="G40" s="30" t="s">
        <v>99</v>
      </c>
      <c r="H40" s="30" t="s">
        <v>126</v>
      </c>
      <c r="I40" s="59">
        <v>147.6</v>
      </c>
      <c r="J40" s="24">
        <f>VLOOKUP(E40,[1]Sheet1!$D$1:$E$259,2,0)</f>
        <v>147.6</v>
      </c>
      <c r="K40" s="24" t="b">
        <f t="shared" si="0"/>
        <v>1</v>
      </c>
      <c r="L40" s="59">
        <v>147.6</v>
      </c>
      <c r="M40" s="38">
        <v>0</v>
      </c>
      <c r="N40" s="38" t="s">
        <v>39</v>
      </c>
      <c r="O40" s="52" t="s">
        <v>214</v>
      </c>
      <c r="P40" s="53" t="s">
        <v>60</v>
      </c>
      <c r="Q40" s="53" t="s">
        <v>86</v>
      </c>
      <c r="R40" s="38">
        <v>300</v>
      </c>
      <c r="S40" s="38">
        <v>700</v>
      </c>
      <c r="T40" s="38">
        <v>100</v>
      </c>
      <c r="U40" s="38">
        <v>233</v>
      </c>
      <c r="V40" s="65" t="s">
        <v>207</v>
      </c>
      <c r="W40" s="34" t="s">
        <v>207</v>
      </c>
      <c r="X40" s="33" t="s">
        <v>208</v>
      </c>
      <c r="Y40" s="34" t="s">
        <v>209</v>
      </c>
      <c r="Z40" s="33" t="s">
        <v>210</v>
      </c>
      <c r="AA40" s="38" t="s">
        <v>215</v>
      </c>
      <c r="AB40" s="56"/>
    </row>
    <row r="41" s="3" customFormat="1" ht="95" customHeight="1" spans="1:28">
      <c r="A41" s="26">
        <v>36</v>
      </c>
      <c r="B41" s="27" t="s">
        <v>34</v>
      </c>
      <c r="C41" s="34" t="s">
        <v>203</v>
      </c>
      <c r="D41" s="36" t="s">
        <v>216</v>
      </c>
      <c r="E41" s="35" t="s">
        <v>217</v>
      </c>
      <c r="F41" s="30" t="s">
        <v>36</v>
      </c>
      <c r="G41" s="30" t="s">
        <v>99</v>
      </c>
      <c r="H41" s="30" t="s">
        <v>126</v>
      </c>
      <c r="I41" s="59">
        <v>74.4</v>
      </c>
      <c r="J41" s="24">
        <f>VLOOKUP(E41,[1]Sheet1!$D$1:$E$259,2,0)</f>
        <v>74.4</v>
      </c>
      <c r="K41" s="24" t="b">
        <f t="shared" si="0"/>
        <v>1</v>
      </c>
      <c r="L41" s="59">
        <v>74.4</v>
      </c>
      <c r="M41" s="38">
        <v>0</v>
      </c>
      <c r="N41" s="38" t="s">
        <v>39</v>
      </c>
      <c r="O41" s="52" t="s">
        <v>218</v>
      </c>
      <c r="P41" s="53" t="s">
        <v>60</v>
      </c>
      <c r="Q41" s="53" t="s">
        <v>86</v>
      </c>
      <c r="R41" s="38">
        <v>80</v>
      </c>
      <c r="S41" s="38">
        <v>330</v>
      </c>
      <c r="T41" s="38">
        <v>27</v>
      </c>
      <c r="U41" s="38">
        <v>110</v>
      </c>
      <c r="V41" s="65" t="s">
        <v>207</v>
      </c>
      <c r="W41" s="34" t="s">
        <v>207</v>
      </c>
      <c r="X41" s="33" t="s">
        <v>208</v>
      </c>
      <c r="Y41" s="34" t="s">
        <v>209</v>
      </c>
      <c r="Z41" s="33" t="s">
        <v>210</v>
      </c>
      <c r="AA41" s="38" t="s">
        <v>219</v>
      </c>
      <c r="AB41" s="56"/>
    </row>
    <row r="42" s="3" customFormat="1" ht="95" customHeight="1" spans="1:28">
      <c r="A42" s="21">
        <v>37</v>
      </c>
      <c r="B42" s="27" t="s">
        <v>34</v>
      </c>
      <c r="C42" s="34" t="s">
        <v>203</v>
      </c>
      <c r="D42" s="34" t="s">
        <v>220</v>
      </c>
      <c r="E42" s="37" t="s">
        <v>221</v>
      </c>
      <c r="F42" s="30" t="s">
        <v>36</v>
      </c>
      <c r="G42" s="30" t="s">
        <v>99</v>
      </c>
      <c r="H42" s="30" t="s">
        <v>126</v>
      </c>
      <c r="I42" s="59">
        <v>87.6</v>
      </c>
      <c r="J42" s="24">
        <f>VLOOKUP(E42,[1]Sheet1!$D$1:$E$259,2,0)</f>
        <v>87.6</v>
      </c>
      <c r="K42" s="24" t="b">
        <f t="shared" si="0"/>
        <v>1</v>
      </c>
      <c r="L42" s="59">
        <v>87.6</v>
      </c>
      <c r="M42" s="38">
        <v>0</v>
      </c>
      <c r="N42" s="38" t="s">
        <v>39</v>
      </c>
      <c r="O42" s="52" t="s">
        <v>222</v>
      </c>
      <c r="P42" s="53" t="s">
        <v>60</v>
      </c>
      <c r="Q42" s="53" t="s">
        <v>86</v>
      </c>
      <c r="R42" s="38">
        <v>298</v>
      </c>
      <c r="S42" s="38">
        <v>120</v>
      </c>
      <c r="T42" s="38">
        <v>99</v>
      </c>
      <c r="U42" s="38">
        <v>40</v>
      </c>
      <c r="V42" s="65" t="s">
        <v>207</v>
      </c>
      <c r="W42" s="34" t="s">
        <v>207</v>
      </c>
      <c r="X42" s="33" t="s">
        <v>208</v>
      </c>
      <c r="Y42" s="34" t="s">
        <v>209</v>
      </c>
      <c r="Z42" s="33" t="s">
        <v>210</v>
      </c>
      <c r="AA42" s="38" t="s">
        <v>223</v>
      </c>
      <c r="AB42" s="56"/>
    </row>
    <row r="43" s="3" customFormat="1" ht="95" customHeight="1" spans="1:29">
      <c r="A43" s="26">
        <v>38</v>
      </c>
      <c r="B43" s="27" t="s">
        <v>34</v>
      </c>
      <c r="C43" s="34" t="s">
        <v>203</v>
      </c>
      <c r="D43" s="34" t="s">
        <v>224</v>
      </c>
      <c r="E43" s="37" t="s">
        <v>225</v>
      </c>
      <c r="F43" s="30" t="s">
        <v>48</v>
      </c>
      <c r="G43" s="30" t="s">
        <v>49</v>
      </c>
      <c r="H43" s="30" t="s">
        <v>50</v>
      </c>
      <c r="I43" s="60">
        <v>12</v>
      </c>
      <c r="J43" s="24">
        <f>VLOOKUP(E43,[1]Sheet1!$D$1:$E$259,2,0)</f>
        <v>12</v>
      </c>
      <c r="K43" s="24" t="b">
        <f t="shared" si="0"/>
        <v>1</v>
      </c>
      <c r="L43" s="60">
        <v>12</v>
      </c>
      <c r="M43" s="38">
        <v>0</v>
      </c>
      <c r="N43" s="38" t="s">
        <v>39</v>
      </c>
      <c r="O43" s="52" t="s">
        <v>226</v>
      </c>
      <c r="P43" s="53" t="s">
        <v>60</v>
      </c>
      <c r="Q43" s="53" t="s">
        <v>86</v>
      </c>
      <c r="R43" s="38">
        <v>98</v>
      </c>
      <c r="S43" s="38">
        <v>396</v>
      </c>
      <c r="T43" s="38">
        <v>33</v>
      </c>
      <c r="U43" s="38">
        <v>132</v>
      </c>
      <c r="V43" s="65" t="s">
        <v>207</v>
      </c>
      <c r="W43" s="34" t="s">
        <v>207</v>
      </c>
      <c r="X43" s="33" t="s">
        <v>208</v>
      </c>
      <c r="Y43" s="34" t="s">
        <v>209</v>
      </c>
      <c r="Z43" s="33" t="s">
        <v>227</v>
      </c>
      <c r="AA43" s="38" t="s">
        <v>228</v>
      </c>
      <c r="AB43" s="29"/>
      <c r="AC43" s="4"/>
    </row>
    <row r="44" s="3" customFormat="1" ht="95" customHeight="1" spans="1:28">
      <c r="A44" s="21">
        <v>39</v>
      </c>
      <c r="B44" s="27" t="s">
        <v>34</v>
      </c>
      <c r="C44" s="34" t="s">
        <v>203</v>
      </c>
      <c r="D44" s="36" t="s">
        <v>229</v>
      </c>
      <c r="E44" s="35" t="s">
        <v>230</v>
      </c>
      <c r="F44" s="30" t="s">
        <v>36</v>
      </c>
      <c r="G44" s="30" t="s">
        <v>99</v>
      </c>
      <c r="H44" s="30" t="s">
        <v>126</v>
      </c>
      <c r="I44" s="59">
        <v>106.56</v>
      </c>
      <c r="J44" s="24">
        <f>VLOOKUP(E44,[1]Sheet1!$D$1:$E$259,2,0)</f>
        <v>106.56</v>
      </c>
      <c r="K44" s="24" t="b">
        <f t="shared" si="0"/>
        <v>1</v>
      </c>
      <c r="L44" s="59">
        <v>106.56</v>
      </c>
      <c r="M44" s="38">
        <v>0</v>
      </c>
      <c r="N44" s="38" t="s">
        <v>39</v>
      </c>
      <c r="O44" s="52" t="s">
        <v>231</v>
      </c>
      <c r="P44" s="53" t="s">
        <v>60</v>
      </c>
      <c r="Q44" s="53" t="s">
        <v>86</v>
      </c>
      <c r="R44" s="38">
        <v>130</v>
      </c>
      <c r="S44" s="38">
        <v>540</v>
      </c>
      <c r="T44" s="38">
        <v>43</v>
      </c>
      <c r="U44" s="38">
        <v>180</v>
      </c>
      <c r="V44" s="65" t="s">
        <v>207</v>
      </c>
      <c r="W44" s="34" t="s">
        <v>207</v>
      </c>
      <c r="X44" s="33" t="s">
        <v>208</v>
      </c>
      <c r="Y44" s="34" t="s">
        <v>209</v>
      </c>
      <c r="Z44" s="33" t="s">
        <v>210</v>
      </c>
      <c r="AA44" s="38" t="s">
        <v>232</v>
      </c>
      <c r="AB44" s="56"/>
    </row>
    <row r="45" s="3" customFormat="1" ht="95" customHeight="1" spans="1:28">
      <c r="A45" s="26">
        <v>40</v>
      </c>
      <c r="B45" s="27" t="s">
        <v>34</v>
      </c>
      <c r="C45" s="34" t="s">
        <v>203</v>
      </c>
      <c r="D45" s="34" t="s">
        <v>233</v>
      </c>
      <c r="E45" s="37" t="s">
        <v>234</v>
      </c>
      <c r="F45" s="30" t="s">
        <v>48</v>
      </c>
      <c r="G45" s="30" t="s">
        <v>49</v>
      </c>
      <c r="H45" s="30" t="s">
        <v>93</v>
      </c>
      <c r="I45" s="60">
        <v>14.4</v>
      </c>
      <c r="J45" s="24">
        <f>VLOOKUP(E45,[1]Sheet1!$D$1:$E$259,2,0)</f>
        <v>14.4</v>
      </c>
      <c r="K45" s="24" t="b">
        <f t="shared" si="0"/>
        <v>1</v>
      </c>
      <c r="L45" s="60">
        <v>14.4</v>
      </c>
      <c r="M45" s="38">
        <v>0</v>
      </c>
      <c r="N45" s="38" t="s">
        <v>39</v>
      </c>
      <c r="O45" s="52" t="s">
        <v>235</v>
      </c>
      <c r="P45" s="53" t="s">
        <v>60</v>
      </c>
      <c r="Q45" s="53" t="s">
        <v>86</v>
      </c>
      <c r="R45" s="38">
        <v>78</v>
      </c>
      <c r="S45" s="38">
        <v>385</v>
      </c>
      <c r="T45" s="38">
        <v>26</v>
      </c>
      <c r="U45" s="38">
        <v>128</v>
      </c>
      <c r="V45" s="65" t="s">
        <v>207</v>
      </c>
      <c r="W45" s="34" t="s">
        <v>207</v>
      </c>
      <c r="X45" s="33" t="s">
        <v>208</v>
      </c>
      <c r="Y45" s="34" t="s">
        <v>209</v>
      </c>
      <c r="Z45" s="33" t="s">
        <v>210</v>
      </c>
      <c r="AA45" s="38" t="s">
        <v>236</v>
      </c>
      <c r="AB45" s="29"/>
    </row>
    <row r="46" s="3" customFormat="1" ht="95" customHeight="1" spans="1:28">
      <c r="A46" s="21">
        <v>41</v>
      </c>
      <c r="B46" s="27" t="s">
        <v>34</v>
      </c>
      <c r="C46" s="34" t="s">
        <v>203</v>
      </c>
      <c r="D46" s="34" t="s">
        <v>237</v>
      </c>
      <c r="E46" s="38" t="s">
        <v>238</v>
      </c>
      <c r="F46" s="30" t="s">
        <v>36</v>
      </c>
      <c r="G46" s="30" t="s">
        <v>99</v>
      </c>
      <c r="H46" s="30" t="s">
        <v>126</v>
      </c>
      <c r="I46" s="59">
        <v>75.6</v>
      </c>
      <c r="J46" s="24">
        <f>VLOOKUP(E46,[1]Sheet1!$D$1:$E$259,2,0)</f>
        <v>75.6</v>
      </c>
      <c r="K46" s="24" t="b">
        <f t="shared" si="0"/>
        <v>1</v>
      </c>
      <c r="L46" s="59">
        <v>75.6</v>
      </c>
      <c r="M46" s="38">
        <v>0</v>
      </c>
      <c r="N46" s="38" t="s">
        <v>39</v>
      </c>
      <c r="O46" s="52" t="s">
        <v>239</v>
      </c>
      <c r="P46" s="53" t="s">
        <v>60</v>
      </c>
      <c r="Q46" s="53" t="s">
        <v>86</v>
      </c>
      <c r="R46" s="38">
        <v>122</v>
      </c>
      <c r="S46" s="38">
        <v>548</v>
      </c>
      <c r="T46" s="38">
        <v>41</v>
      </c>
      <c r="U46" s="38">
        <v>183</v>
      </c>
      <c r="V46" s="65" t="s">
        <v>207</v>
      </c>
      <c r="W46" s="34" t="s">
        <v>207</v>
      </c>
      <c r="X46" s="33" t="s">
        <v>208</v>
      </c>
      <c r="Y46" s="34" t="s">
        <v>209</v>
      </c>
      <c r="Z46" s="33" t="s">
        <v>210</v>
      </c>
      <c r="AA46" s="38" t="s">
        <v>240</v>
      </c>
      <c r="AB46" s="56"/>
    </row>
    <row r="47" s="3" customFormat="1" ht="95" customHeight="1" spans="1:28">
      <c r="A47" s="26">
        <v>42</v>
      </c>
      <c r="B47" s="27" t="s">
        <v>34</v>
      </c>
      <c r="C47" s="34" t="s">
        <v>203</v>
      </c>
      <c r="D47" s="34" t="s">
        <v>241</v>
      </c>
      <c r="E47" s="35" t="s">
        <v>242</v>
      </c>
      <c r="F47" s="30" t="s">
        <v>48</v>
      </c>
      <c r="G47" s="30" t="s">
        <v>49</v>
      </c>
      <c r="H47" s="30" t="s">
        <v>50</v>
      </c>
      <c r="I47" s="61">
        <v>36</v>
      </c>
      <c r="J47" s="24">
        <f>VLOOKUP(E47,[1]Sheet1!$D$1:$E$259,2,0)</f>
        <v>36</v>
      </c>
      <c r="K47" s="24" t="b">
        <f t="shared" si="0"/>
        <v>1</v>
      </c>
      <c r="L47" s="61">
        <v>36</v>
      </c>
      <c r="M47" s="38">
        <v>0</v>
      </c>
      <c r="N47" s="38" t="s">
        <v>39</v>
      </c>
      <c r="O47" s="52" t="s">
        <v>243</v>
      </c>
      <c r="P47" s="53" t="s">
        <v>60</v>
      </c>
      <c r="Q47" s="53" t="s">
        <v>86</v>
      </c>
      <c r="R47" s="38">
        <v>147</v>
      </c>
      <c r="S47" s="38">
        <v>467</v>
      </c>
      <c r="T47" s="38">
        <v>49</v>
      </c>
      <c r="U47" s="38">
        <v>156</v>
      </c>
      <c r="V47" s="65" t="s">
        <v>207</v>
      </c>
      <c r="W47" s="34" t="s">
        <v>207</v>
      </c>
      <c r="X47" s="33" t="s">
        <v>208</v>
      </c>
      <c r="Y47" s="34" t="s">
        <v>209</v>
      </c>
      <c r="Z47" s="33" t="s">
        <v>244</v>
      </c>
      <c r="AA47" s="38" t="s">
        <v>245</v>
      </c>
      <c r="AB47" s="29"/>
    </row>
    <row r="48" s="3" customFormat="1" ht="95" customHeight="1" spans="1:28">
      <c r="A48" s="21">
        <v>43</v>
      </c>
      <c r="B48" s="27" t="s">
        <v>34</v>
      </c>
      <c r="C48" s="34" t="s">
        <v>203</v>
      </c>
      <c r="D48" s="36" t="s">
        <v>246</v>
      </c>
      <c r="E48" s="35" t="s">
        <v>247</v>
      </c>
      <c r="F48" s="30" t="s">
        <v>36</v>
      </c>
      <c r="G48" s="30" t="s">
        <v>99</v>
      </c>
      <c r="H48" s="30" t="s">
        <v>126</v>
      </c>
      <c r="I48" s="58">
        <v>24</v>
      </c>
      <c r="J48" s="24">
        <f>VLOOKUP(E48,[1]Sheet1!$D$1:$E$259,2,0)</f>
        <v>24</v>
      </c>
      <c r="K48" s="24" t="b">
        <f t="shared" si="0"/>
        <v>1</v>
      </c>
      <c r="L48" s="58">
        <v>24</v>
      </c>
      <c r="M48" s="38">
        <v>0</v>
      </c>
      <c r="N48" s="38" t="s">
        <v>39</v>
      </c>
      <c r="O48" s="52" t="s">
        <v>248</v>
      </c>
      <c r="P48" s="53" t="s">
        <v>60</v>
      </c>
      <c r="Q48" s="53" t="s">
        <v>86</v>
      </c>
      <c r="R48" s="38">
        <v>240</v>
      </c>
      <c r="S48" s="38">
        <v>941</v>
      </c>
      <c r="T48" s="38">
        <v>80</v>
      </c>
      <c r="U48" s="38">
        <v>314</v>
      </c>
      <c r="V48" s="65" t="s">
        <v>207</v>
      </c>
      <c r="W48" s="34" t="s">
        <v>207</v>
      </c>
      <c r="X48" s="33" t="s">
        <v>208</v>
      </c>
      <c r="Y48" s="34" t="s">
        <v>209</v>
      </c>
      <c r="Z48" s="33" t="s">
        <v>210</v>
      </c>
      <c r="AA48" s="38" t="s">
        <v>249</v>
      </c>
      <c r="AB48" s="56"/>
    </row>
    <row r="49" s="3" customFormat="1" ht="95" customHeight="1" spans="1:28">
      <c r="A49" s="26">
        <v>44</v>
      </c>
      <c r="B49" s="27" t="s">
        <v>34</v>
      </c>
      <c r="C49" s="34" t="s">
        <v>203</v>
      </c>
      <c r="D49" s="36" t="s">
        <v>250</v>
      </c>
      <c r="E49" s="35" t="s">
        <v>251</v>
      </c>
      <c r="F49" s="30" t="s">
        <v>36</v>
      </c>
      <c r="G49" s="30" t="s">
        <v>99</v>
      </c>
      <c r="H49" s="30" t="s">
        <v>126</v>
      </c>
      <c r="I49" s="59">
        <v>46.8</v>
      </c>
      <c r="J49" s="24">
        <f>VLOOKUP(E49,[1]Sheet1!$D$1:$E$259,2,0)</f>
        <v>46.8</v>
      </c>
      <c r="K49" s="24" t="b">
        <f t="shared" si="0"/>
        <v>1</v>
      </c>
      <c r="L49" s="59">
        <v>46.8</v>
      </c>
      <c r="M49" s="38">
        <v>0</v>
      </c>
      <c r="N49" s="38" t="s">
        <v>39</v>
      </c>
      <c r="O49" s="52" t="s">
        <v>252</v>
      </c>
      <c r="P49" s="53" t="s">
        <v>60</v>
      </c>
      <c r="Q49" s="53" t="s">
        <v>86</v>
      </c>
      <c r="R49" s="38">
        <v>155</v>
      </c>
      <c r="S49" s="38">
        <v>750</v>
      </c>
      <c r="T49" s="38">
        <v>52</v>
      </c>
      <c r="U49" s="38">
        <v>250</v>
      </c>
      <c r="V49" s="65" t="s">
        <v>207</v>
      </c>
      <c r="W49" s="34" t="s">
        <v>207</v>
      </c>
      <c r="X49" s="33" t="s">
        <v>208</v>
      </c>
      <c r="Y49" s="34" t="s">
        <v>209</v>
      </c>
      <c r="Z49" s="33" t="s">
        <v>210</v>
      </c>
      <c r="AA49" s="38" t="s">
        <v>253</v>
      </c>
      <c r="AB49" s="56"/>
    </row>
    <row r="50" s="3" customFormat="1" ht="95" customHeight="1" spans="1:28">
      <c r="A50" s="21">
        <v>45</v>
      </c>
      <c r="B50" s="27" t="s">
        <v>34</v>
      </c>
      <c r="C50" s="34" t="s">
        <v>203</v>
      </c>
      <c r="D50" s="34" t="s">
        <v>204</v>
      </c>
      <c r="E50" s="35" t="s">
        <v>254</v>
      </c>
      <c r="F50" s="30" t="s">
        <v>36</v>
      </c>
      <c r="G50" s="30" t="s">
        <v>99</v>
      </c>
      <c r="H50" s="30" t="s">
        <v>126</v>
      </c>
      <c r="I50" s="59">
        <v>67.44</v>
      </c>
      <c r="J50" s="24">
        <f>VLOOKUP(E50,[1]Sheet1!$D$1:$E$259,2,0)</f>
        <v>67.44</v>
      </c>
      <c r="K50" s="24" t="b">
        <f t="shared" si="0"/>
        <v>1</v>
      </c>
      <c r="L50" s="59">
        <v>67.44</v>
      </c>
      <c r="M50" s="38">
        <v>0</v>
      </c>
      <c r="N50" s="38" t="s">
        <v>39</v>
      </c>
      <c r="O50" s="52" t="s">
        <v>255</v>
      </c>
      <c r="P50" s="53" t="s">
        <v>60</v>
      </c>
      <c r="Q50" s="53" t="s">
        <v>86</v>
      </c>
      <c r="R50" s="38">
        <v>210</v>
      </c>
      <c r="S50" s="38">
        <v>800</v>
      </c>
      <c r="T50" s="38">
        <v>70</v>
      </c>
      <c r="U50" s="38">
        <v>267</v>
      </c>
      <c r="V50" s="65" t="s">
        <v>207</v>
      </c>
      <c r="W50" s="34" t="s">
        <v>207</v>
      </c>
      <c r="X50" s="33" t="s">
        <v>208</v>
      </c>
      <c r="Y50" s="34" t="s">
        <v>209</v>
      </c>
      <c r="Z50" s="33" t="s">
        <v>210</v>
      </c>
      <c r="AA50" s="38" t="s">
        <v>256</v>
      </c>
      <c r="AB50" s="56"/>
    </row>
    <row r="51" s="3" customFormat="1" ht="95" customHeight="1" spans="1:28">
      <c r="A51" s="26">
        <v>46</v>
      </c>
      <c r="B51" s="27" t="s">
        <v>34</v>
      </c>
      <c r="C51" s="34" t="s">
        <v>203</v>
      </c>
      <c r="D51" s="34" t="s">
        <v>204</v>
      </c>
      <c r="E51" s="37" t="s">
        <v>257</v>
      </c>
      <c r="F51" s="30" t="s">
        <v>36</v>
      </c>
      <c r="G51" s="30" t="s">
        <v>99</v>
      </c>
      <c r="H51" s="30" t="s">
        <v>126</v>
      </c>
      <c r="I51" s="59">
        <v>41.52</v>
      </c>
      <c r="J51" s="24">
        <f>VLOOKUP(E51,[1]Sheet1!$D$1:$E$259,2,0)</f>
        <v>41.52</v>
      </c>
      <c r="K51" s="24" t="b">
        <f t="shared" si="0"/>
        <v>1</v>
      </c>
      <c r="L51" s="59">
        <v>41.52</v>
      </c>
      <c r="M51" s="38">
        <v>0</v>
      </c>
      <c r="N51" s="38" t="s">
        <v>39</v>
      </c>
      <c r="O51" s="52" t="s">
        <v>258</v>
      </c>
      <c r="P51" s="53" t="s">
        <v>60</v>
      </c>
      <c r="Q51" s="53" t="s">
        <v>86</v>
      </c>
      <c r="R51" s="38">
        <v>79</v>
      </c>
      <c r="S51" s="38">
        <v>329</v>
      </c>
      <c r="T51" s="38">
        <v>26</v>
      </c>
      <c r="U51" s="38">
        <v>110</v>
      </c>
      <c r="V51" s="65" t="s">
        <v>207</v>
      </c>
      <c r="W51" s="34" t="s">
        <v>207</v>
      </c>
      <c r="X51" s="33" t="s">
        <v>208</v>
      </c>
      <c r="Y51" s="34" t="s">
        <v>209</v>
      </c>
      <c r="Z51" s="33" t="s">
        <v>210</v>
      </c>
      <c r="AA51" s="38" t="s">
        <v>256</v>
      </c>
      <c r="AB51" s="56"/>
    </row>
    <row r="52" s="3" customFormat="1" ht="95" customHeight="1" spans="1:28">
      <c r="A52" s="21">
        <v>47</v>
      </c>
      <c r="B52" s="27" t="s">
        <v>34</v>
      </c>
      <c r="C52" s="34" t="s">
        <v>203</v>
      </c>
      <c r="D52" s="36" t="s">
        <v>212</v>
      </c>
      <c r="E52" s="35" t="s">
        <v>259</v>
      </c>
      <c r="F52" s="30" t="s">
        <v>36</v>
      </c>
      <c r="G52" s="30" t="s">
        <v>99</v>
      </c>
      <c r="H52" s="30" t="s">
        <v>126</v>
      </c>
      <c r="I52" s="59">
        <v>33.6</v>
      </c>
      <c r="J52" s="24">
        <f>VLOOKUP(E52,[1]Sheet1!$D$1:$E$259,2,0)</f>
        <v>33.6</v>
      </c>
      <c r="K52" s="24" t="b">
        <f t="shared" si="0"/>
        <v>1</v>
      </c>
      <c r="L52" s="59">
        <v>33.6</v>
      </c>
      <c r="M52" s="38">
        <v>0</v>
      </c>
      <c r="N52" s="38" t="s">
        <v>39</v>
      </c>
      <c r="O52" s="52" t="s">
        <v>260</v>
      </c>
      <c r="P52" s="53" t="s">
        <v>60</v>
      </c>
      <c r="Q52" s="53" t="s">
        <v>86</v>
      </c>
      <c r="R52" s="38">
        <v>112</v>
      </c>
      <c r="S52" s="38">
        <v>527</v>
      </c>
      <c r="T52" s="38">
        <v>37</v>
      </c>
      <c r="U52" s="38">
        <v>176</v>
      </c>
      <c r="V52" s="65" t="s">
        <v>207</v>
      </c>
      <c r="W52" s="34" t="s">
        <v>207</v>
      </c>
      <c r="X52" s="33" t="s">
        <v>208</v>
      </c>
      <c r="Y52" s="34" t="s">
        <v>209</v>
      </c>
      <c r="Z52" s="33" t="s">
        <v>210</v>
      </c>
      <c r="AA52" s="38" t="s">
        <v>215</v>
      </c>
      <c r="AB52" s="56"/>
    </row>
    <row r="53" s="3" customFormat="1" ht="95" customHeight="1" spans="1:28">
      <c r="A53" s="26">
        <v>48</v>
      </c>
      <c r="B53" s="27" t="s">
        <v>34</v>
      </c>
      <c r="C53" s="34" t="s">
        <v>203</v>
      </c>
      <c r="D53" s="36" t="s">
        <v>250</v>
      </c>
      <c r="E53" s="35" t="s">
        <v>261</v>
      </c>
      <c r="F53" s="30" t="s">
        <v>36</v>
      </c>
      <c r="G53" s="30" t="s">
        <v>99</v>
      </c>
      <c r="H53" s="30" t="s">
        <v>126</v>
      </c>
      <c r="I53" s="59">
        <v>150</v>
      </c>
      <c r="J53" s="24">
        <f>VLOOKUP(E53,[1]Sheet1!$D$1:$E$259,2,0)</f>
        <v>150</v>
      </c>
      <c r="K53" s="24" t="b">
        <f t="shared" si="0"/>
        <v>1</v>
      </c>
      <c r="L53" s="59">
        <v>150</v>
      </c>
      <c r="M53" s="38">
        <v>0</v>
      </c>
      <c r="N53" s="38" t="s">
        <v>39</v>
      </c>
      <c r="O53" s="52" t="s">
        <v>262</v>
      </c>
      <c r="P53" s="53" t="s">
        <v>60</v>
      </c>
      <c r="Q53" s="53" t="s">
        <v>86</v>
      </c>
      <c r="R53" s="38">
        <v>450</v>
      </c>
      <c r="S53" s="38">
        <v>2340</v>
      </c>
      <c r="T53" s="38">
        <v>150</v>
      </c>
      <c r="U53" s="38">
        <v>780</v>
      </c>
      <c r="V53" s="65" t="s">
        <v>207</v>
      </c>
      <c r="W53" s="34" t="s">
        <v>207</v>
      </c>
      <c r="X53" s="33" t="s">
        <v>208</v>
      </c>
      <c r="Y53" s="34" t="s">
        <v>209</v>
      </c>
      <c r="Z53" s="33" t="s">
        <v>210</v>
      </c>
      <c r="AA53" s="38" t="s">
        <v>263</v>
      </c>
      <c r="AB53" s="56"/>
    </row>
    <row r="54" s="3" customFormat="1" ht="95" customHeight="1" spans="1:28">
      <c r="A54" s="21">
        <v>49</v>
      </c>
      <c r="B54" s="27" t="s">
        <v>34</v>
      </c>
      <c r="C54" s="34" t="s">
        <v>203</v>
      </c>
      <c r="D54" s="34" t="s">
        <v>233</v>
      </c>
      <c r="E54" s="35" t="s">
        <v>264</v>
      </c>
      <c r="F54" s="30" t="s">
        <v>48</v>
      </c>
      <c r="G54" s="30" t="s">
        <v>49</v>
      </c>
      <c r="H54" s="30" t="s">
        <v>50</v>
      </c>
      <c r="I54" s="60">
        <v>42</v>
      </c>
      <c r="J54" s="24">
        <f>VLOOKUP(E54,[1]Sheet1!$D$1:$E$259,2,0)</f>
        <v>42</v>
      </c>
      <c r="K54" s="24" t="b">
        <f t="shared" si="0"/>
        <v>1</v>
      </c>
      <c r="L54" s="60">
        <v>42</v>
      </c>
      <c r="M54" s="38">
        <v>0</v>
      </c>
      <c r="N54" s="38" t="s">
        <v>39</v>
      </c>
      <c r="O54" s="52" t="s">
        <v>265</v>
      </c>
      <c r="P54" s="53" t="s">
        <v>60</v>
      </c>
      <c r="Q54" s="53" t="s">
        <v>86</v>
      </c>
      <c r="R54" s="38">
        <v>81</v>
      </c>
      <c r="S54" s="38">
        <v>378</v>
      </c>
      <c r="T54" s="38">
        <v>27</v>
      </c>
      <c r="U54" s="38">
        <v>126</v>
      </c>
      <c r="V54" s="65" t="s">
        <v>207</v>
      </c>
      <c r="W54" s="34" t="s">
        <v>207</v>
      </c>
      <c r="X54" s="33" t="s">
        <v>208</v>
      </c>
      <c r="Y54" s="34" t="s">
        <v>209</v>
      </c>
      <c r="Z54" s="33" t="s">
        <v>266</v>
      </c>
      <c r="AA54" s="38" t="s">
        <v>245</v>
      </c>
      <c r="AB54" s="29"/>
    </row>
    <row r="55" s="3" customFormat="1" ht="95" customHeight="1" spans="1:28">
      <c r="A55" s="26">
        <v>50</v>
      </c>
      <c r="B55" s="27" t="s">
        <v>34</v>
      </c>
      <c r="C55" s="34" t="s">
        <v>203</v>
      </c>
      <c r="D55" s="36" t="s">
        <v>216</v>
      </c>
      <c r="E55" s="35" t="s">
        <v>267</v>
      </c>
      <c r="F55" s="30" t="s">
        <v>48</v>
      </c>
      <c r="G55" s="30" t="s">
        <v>49</v>
      </c>
      <c r="H55" s="30" t="s">
        <v>93</v>
      </c>
      <c r="I55" s="60">
        <v>60</v>
      </c>
      <c r="J55" s="24">
        <f>VLOOKUP(E55,[1]Sheet1!$D$1:$E$259,2,0)</f>
        <v>60</v>
      </c>
      <c r="K55" s="24" t="b">
        <f t="shared" si="0"/>
        <v>1</v>
      </c>
      <c r="L55" s="60">
        <v>60</v>
      </c>
      <c r="M55" s="38">
        <v>0</v>
      </c>
      <c r="N55" s="38" t="s">
        <v>39</v>
      </c>
      <c r="O55" s="52" t="s">
        <v>268</v>
      </c>
      <c r="P55" s="53" t="s">
        <v>60</v>
      </c>
      <c r="Q55" s="53" t="s">
        <v>86</v>
      </c>
      <c r="R55" s="38">
        <v>180</v>
      </c>
      <c r="S55" s="38">
        <v>723</v>
      </c>
      <c r="T55" s="38">
        <v>60</v>
      </c>
      <c r="U55" s="38">
        <v>241</v>
      </c>
      <c r="V55" s="65" t="s">
        <v>207</v>
      </c>
      <c r="W55" s="34" t="s">
        <v>207</v>
      </c>
      <c r="X55" s="33" t="s">
        <v>208</v>
      </c>
      <c r="Y55" s="34" t="s">
        <v>209</v>
      </c>
      <c r="Z55" s="33" t="s">
        <v>210</v>
      </c>
      <c r="AA55" s="38" t="s">
        <v>269</v>
      </c>
      <c r="AB55" s="29"/>
    </row>
    <row r="56" s="3" customFormat="1" ht="95" customHeight="1" spans="1:28">
      <c r="A56" s="21">
        <v>51</v>
      </c>
      <c r="B56" s="27" t="s">
        <v>34</v>
      </c>
      <c r="C56" s="34" t="s">
        <v>203</v>
      </c>
      <c r="D56" s="34" t="s">
        <v>220</v>
      </c>
      <c r="E56" s="35" t="s">
        <v>270</v>
      </c>
      <c r="F56" s="30" t="s">
        <v>36</v>
      </c>
      <c r="G56" s="30" t="s">
        <v>99</v>
      </c>
      <c r="H56" s="30" t="s">
        <v>126</v>
      </c>
      <c r="I56" s="59">
        <v>103.2</v>
      </c>
      <c r="J56" s="24">
        <f>VLOOKUP(E56,[1]Sheet1!$D$1:$E$259,2,0)</f>
        <v>103.2</v>
      </c>
      <c r="K56" s="24" t="b">
        <f t="shared" si="0"/>
        <v>1</v>
      </c>
      <c r="L56" s="59">
        <v>103.2</v>
      </c>
      <c r="M56" s="38">
        <v>0</v>
      </c>
      <c r="N56" s="38" t="s">
        <v>39</v>
      </c>
      <c r="O56" s="52" t="s">
        <v>271</v>
      </c>
      <c r="P56" s="53" t="s">
        <v>60</v>
      </c>
      <c r="Q56" s="53" t="s">
        <v>86</v>
      </c>
      <c r="R56" s="38">
        <v>231</v>
      </c>
      <c r="S56" s="38">
        <v>900</v>
      </c>
      <c r="T56" s="38">
        <v>77</v>
      </c>
      <c r="U56" s="38">
        <v>300</v>
      </c>
      <c r="V56" s="65" t="s">
        <v>207</v>
      </c>
      <c r="W56" s="34" t="s">
        <v>207</v>
      </c>
      <c r="X56" s="33" t="s">
        <v>208</v>
      </c>
      <c r="Y56" s="34" t="s">
        <v>209</v>
      </c>
      <c r="Z56" s="33" t="s">
        <v>210</v>
      </c>
      <c r="AA56" s="38" t="s">
        <v>223</v>
      </c>
      <c r="AB56" s="56"/>
    </row>
    <row r="57" s="3" customFormat="1" ht="95" customHeight="1" spans="1:28">
      <c r="A57" s="26">
        <v>52</v>
      </c>
      <c r="B57" s="27" t="s">
        <v>34</v>
      </c>
      <c r="C57" s="34" t="s">
        <v>203</v>
      </c>
      <c r="D57" s="34" t="s">
        <v>220</v>
      </c>
      <c r="E57" s="35" t="s">
        <v>272</v>
      </c>
      <c r="F57" s="30" t="s">
        <v>36</v>
      </c>
      <c r="G57" s="30" t="s">
        <v>99</v>
      </c>
      <c r="H57" s="30" t="s">
        <v>126</v>
      </c>
      <c r="I57" s="58">
        <v>51.6</v>
      </c>
      <c r="J57" s="24">
        <f>VLOOKUP(E57,[1]Sheet1!$D$1:$E$259,2,0)</f>
        <v>51.6</v>
      </c>
      <c r="K57" s="24" t="b">
        <f t="shared" si="0"/>
        <v>1</v>
      </c>
      <c r="L57" s="58">
        <v>51.6</v>
      </c>
      <c r="M57" s="38">
        <v>0</v>
      </c>
      <c r="N57" s="38" t="s">
        <v>39</v>
      </c>
      <c r="O57" s="52" t="s">
        <v>273</v>
      </c>
      <c r="P57" s="53" t="s">
        <v>60</v>
      </c>
      <c r="Q57" s="53" t="s">
        <v>86</v>
      </c>
      <c r="R57" s="38">
        <v>180</v>
      </c>
      <c r="S57" s="38">
        <v>750</v>
      </c>
      <c r="T57" s="38">
        <v>60</v>
      </c>
      <c r="U57" s="38">
        <v>250</v>
      </c>
      <c r="V57" s="65" t="s">
        <v>207</v>
      </c>
      <c r="W57" s="34" t="s">
        <v>207</v>
      </c>
      <c r="X57" s="33" t="s">
        <v>208</v>
      </c>
      <c r="Y57" s="34" t="s">
        <v>209</v>
      </c>
      <c r="Z57" s="33" t="s">
        <v>210</v>
      </c>
      <c r="AA57" s="38" t="s">
        <v>223</v>
      </c>
      <c r="AB57" s="56"/>
    </row>
    <row r="58" s="3" customFormat="1" ht="95" customHeight="1" spans="1:28">
      <c r="A58" s="21">
        <v>53</v>
      </c>
      <c r="B58" s="27" t="s">
        <v>34</v>
      </c>
      <c r="C58" s="34" t="s">
        <v>203</v>
      </c>
      <c r="D58" s="36" t="s">
        <v>246</v>
      </c>
      <c r="E58" s="35" t="s">
        <v>274</v>
      </c>
      <c r="F58" s="30" t="s">
        <v>36</v>
      </c>
      <c r="G58" s="30" t="s">
        <v>99</v>
      </c>
      <c r="H58" s="30" t="s">
        <v>126</v>
      </c>
      <c r="I58" s="58">
        <v>134.4</v>
      </c>
      <c r="J58" s="24">
        <f>VLOOKUP(E58,[1]Sheet1!$D$1:$E$259,2,0)</f>
        <v>134.4</v>
      </c>
      <c r="K58" s="24" t="b">
        <f t="shared" si="0"/>
        <v>1</v>
      </c>
      <c r="L58" s="58">
        <v>134.4</v>
      </c>
      <c r="M58" s="38">
        <v>0</v>
      </c>
      <c r="N58" s="38" t="s">
        <v>39</v>
      </c>
      <c r="O58" s="52" t="s">
        <v>275</v>
      </c>
      <c r="P58" s="53" t="s">
        <v>60</v>
      </c>
      <c r="Q58" s="53" t="s">
        <v>86</v>
      </c>
      <c r="R58" s="38">
        <v>242</v>
      </c>
      <c r="S58" s="38">
        <v>780</v>
      </c>
      <c r="T58" s="38">
        <v>81</v>
      </c>
      <c r="U58" s="38">
        <v>260</v>
      </c>
      <c r="V58" s="65" t="s">
        <v>207</v>
      </c>
      <c r="W58" s="34" t="s">
        <v>207</v>
      </c>
      <c r="X58" s="33" t="s">
        <v>208</v>
      </c>
      <c r="Y58" s="34" t="s">
        <v>209</v>
      </c>
      <c r="Z58" s="33" t="s">
        <v>210</v>
      </c>
      <c r="AA58" s="38" t="s">
        <v>249</v>
      </c>
      <c r="AB58" s="56"/>
    </row>
    <row r="59" s="3" customFormat="1" ht="95" customHeight="1" spans="1:28">
      <c r="A59" s="26">
        <v>54</v>
      </c>
      <c r="B59" s="27" t="s">
        <v>34</v>
      </c>
      <c r="C59" s="34" t="s">
        <v>203</v>
      </c>
      <c r="D59" s="34" t="s">
        <v>224</v>
      </c>
      <c r="E59" s="37" t="s">
        <v>276</v>
      </c>
      <c r="F59" s="30" t="s">
        <v>36</v>
      </c>
      <c r="G59" s="30" t="s">
        <v>99</v>
      </c>
      <c r="H59" s="30" t="s">
        <v>126</v>
      </c>
      <c r="I59" s="59">
        <v>42</v>
      </c>
      <c r="J59" s="24">
        <f>VLOOKUP(E59,[1]Sheet1!$D$1:$E$259,2,0)</f>
        <v>42</v>
      </c>
      <c r="K59" s="24" t="b">
        <f t="shared" si="0"/>
        <v>1</v>
      </c>
      <c r="L59" s="59">
        <v>42</v>
      </c>
      <c r="M59" s="38">
        <v>0</v>
      </c>
      <c r="N59" s="38" t="s">
        <v>39</v>
      </c>
      <c r="O59" s="52" t="s">
        <v>277</v>
      </c>
      <c r="P59" s="53" t="s">
        <v>60</v>
      </c>
      <c r="Q59" s="53" t="s">
        <v>86</v>
      </c>
      <c r="R59" s="38">
        <v>189</v>
      </c>
      <c r="S59" s="38">
        <v>879</v>
      </c>
      <c r="T59" s="38">
        <v>63</v>
      </c>
      <c r="U59" s="38">
        <v>293</v>
      </c>
      <c r="V59" s="65" t="s">
        <v>207</v>
      </c>
      <c r="W59" s="34" t="s">
        <v>207</v>
      </c>
      <c r="X59" s="33" t="s">
        <v>208</v>
      </c>
      <c r="Y59" s="34" t="s">
        <v>209</v>
      </c>
      <c r="Z59" s="33" t="s">
        <v>210</v>
      </c>
      <c r="AA59" s="38" t="s">
        <v>278</v>
      </c>
      <c r="AB59" s="56"/>
    </row>
    <row r="60" s="3" customFormat="1" ht="95" customHeight="1" spans="1:28">
      <c r="A60" s="21">
        <v>55</v>
      </c>
      <c r="B60" s="27" t="s">
        <v>34</v>
      </c>
      <c r="C60" s="34" t="s">
        <v>203</v>
      </c>
      <c r="D60" s="34" t="s">
        <v>224</v>
      </c>
      <c r="E60" s="37" t="s">
        <v>279</v>
      </c>
      <c r="F60" s="30" t="s">
        <v>36</v>
      </c>
      <c r="G60" s="30" t="s">
        <v>99</v>
      </c>
      <c r="H60" s="30" t="s">
        <v>126</v>
      </c>
      <c r="I60" s="59">
        <v>46.8</v>
      </c>
      <c r="J60" s="24">
        <f>VLOOKUP(E60,[1]Sheet1!$D$1:$E$259,2,0)</f>
        <v>46.8</v>
      </c>
      <c r="K60" s="24" t="b">
        <f t="shared" si="0"/>
        <v>1</v>
      </c>
      <c r="L60" s="59">
        <v>46.8</v>
      </c>
      <c r="M60" s="38">
        <v>0</v>
      </c>
      <c r="N60" s="38" t="s">
        <v>39</v>
      </c>
      <c r="O60" s="52" t="s">
        <v>280</v>
      </c>
      <c r="P60" s="53" t="s">
        <v>60</v>
      </c>
      <c r="Q60" s="53" t="s">
        <v>86</v>
      </c>
      <c r="R60" s="38">
        <v>57</v>
      </c>
      <c r="S60" s="38">
        <v>246</v>
      </c>
      <c r="T60" s="38">
        <v>19</v>
      </c>
      <c r="U60" s="38">
        <v>82</v>
      </c>
      <c r="V60" s="65" t="s">
        <v>207</v>
      </c>
      <c r="W60" s="34" t="s">
        <v>207</v>
      </c>
      <c r="X60" s="33" t="s">
        <v>208</v>
      </c>
      <c r="Y60" s="34" t="s">
        <v>209</v>
      </c>
      <c r="Z60" s="33" t="s">
        <v>210</v>
      </c>
      <c r="AA60" s="38" t="s">
        <v>278</v>
      </c>
      <c r="AB60" s="56"/>
    </row>
    <row r="61" s="3" customFormat="1" ht="95" customHeight="1" spans="1:28">
      <c r="A61" s="26">
        <v>56</v>
      </c>
      <c r="B61" s="27" t="s">
        <v>34</v>
      </c>
      <c r="C61" s="34" t="s">
        <v>203</v>
      </c>
      <c r="D61" s="34" t="s">
        <v>241</v>
      </c>
      <c r="E61" s="37" t="s">
        <v>281</v>
      </c>
      <c r="F61" s="30" t="s">
        <v>36</v>
      </c>
      <c r="G61" s="30" t="s">
        <v>99</v>
      </c>
      <c r="H61" s="30" t="s">
        <v>126</v>
      </c>
      <c r="I61" s="59">
        <v>120</v>
      </c>
      <c r="J61" s="24">
        <f>VLOOKUP(E61,[1]Sheet1!$D$1:$E$259,2,0)</f>
        <v>120</v>
      </c>
      <c r="K61" s="24" t="b">
        <f t="shared" si="0"/>
        <v>1</v>
      </c>
      <c r="L61" s="59">
        <v>120</v>
      </c>
      <c r="M61" s="38">
        <v>0</v>
      </c>
      <c r="N61" s="38" t="s">
        <v>39</v>
      </c>
      <c r="O61" s="52" t="s">
        <v>282</v>
      </c>
      <c r="P61" s="53" t="s">
        <v>60</v>
      </c>
      <c r="Q61" s="53" t="s">
        <v>86</v>
      </c>
      <c r="R61" s="38">
        <v>463</v>
      </c>
      <c r="S61" s="38">
        <v>1516</v>
      </c>
      <c r="T61" s="38">
        <v>154</v>
      </c>
      <c r="U61" s="38">
        <v>505</v>
      </c>
      <c r="V61" s="65" t="s">
        <v>207</v>
      </c>
      <c r="W61" s="34" t="s">
        <v>207</v>
      </c>
      <c r="X61" s="33" t="s">
        <v>208</v>
      </c>
      <c r="Y61" s="34" t="s">
        <v>209</v>
      </c>
      <c r="Z61" s="33" t="s">
        <v>210</v>
      </c>
      <c r="AA61" s="38" t="s">
        <v>283</v>
      </c>
      <c r="AB61" s="56"/>
    </row>
    <row r="62" s="3" customFormat="1" ht="95" customHeight="1" spans="1:28">
      <c r="A62" s="21">
        <v>57</v>
      </c>
      <c r="B62" s="27" t="s">
        <v>34</v>
      </c>
      <c r="C62" s="34" t="s">
        <v>203</v>
      </c>
      <c r="D62" s="34" t="s">
        <v>229</v>
      </c>
      <c r="E62" s="37" t="s">
        <v>284</v>
      </c>
      <c r="F62" s="30" t="s">
        <v>36</v>
      </c>
      <c r="G62" s="30" t="s">
        <v>99</v>
      </c>
      <c r="H62" s="30" t="s">
        <v>126</v>
      </c>
      <c r="I62" s="59">
        <v>42.12</v>
      </c>
      <c r="J62" s="24">
        <f>VLOOKUP(E62,[1]Sheet1!$D$1:$E$259,2,0)</f>
        <v>42.12</v>
      </c>
      <c r="K62" s="24" t="b">
        <f t="shared" si="0"/>
        <v>1</v>
      </c>
      <c r="L62" s="59">
        <v>42.12</v>
      </c>
      <c r="M62" s="38">
        <v>0</v>
      </c>
      <c r="N62" s="38" t="s">
        <v>39</v>
      </c>
      <c r="O62" s="52" t="s">
        <v>285</v>
      </c>
      <c r="P62" s="53" t="s">
        <v>60</v>
      </c>
      <c r="Q62" s="53" t="s">
        <v>86</v>
      </c>
      <c r="R62" s="38">
        <v>135</v>
      </c>
      <c r="S62" s="38">
        <v>570</v>
      </c>
      <c r="T62" s="38">
        <v>45</v>
      </c>
      <c r="U62" s="38">
        <v>190</v>
      </c>
      <c r="V62" s="65" t="s">
        <v>207</v>
      </c>
      <c r="W62" s="34" t="s">
        <v>207</v>
      </c>
      <c r="X62" s="33" t="s">
        <v>208</v>
      </c>
      <c r="Y62" s="34" t="s">
        <v>209</v>
      </c>
      <c r="Z62" s="33" t="s">
        <v>210</v>
      </c>
      <c r="AA62" s="38" t="s">
        <v>232</v>
      </c>
      <c r="AB62" s="56"/>
    </row>
    <row r="63" s="3" customFormat="1" ht="95" customHeight="1" spans="1:28">
      <c r="A63" s="26">
        <v>58</v>
      </c>
      <c r="B63" s="27" t="s">
        <v>34</v>
      </c>
      <c r="C63" s="33" t="s">
        <v>286</v>
      </c>
      <c r="D63" s="33" t="s">
        <v>287</v>
      </c>
      <c r="E63" s="29" t="s">
        <v>288</v>
      </c>
      <c r="F63" s="30" t="s">
        <v>36</v>
      </c>
      <c r="G63" s="30" t="s">
        <v>99</v>
      </c>
      <c r="H63" s="30" t="s">
        <v>126</v>
      </c>
      <c r="I63" s="33">
        <v>80</v>
      </c>
      <c r="J63" s="24">
        <f>VLOOKUP(E63,[1]Sheet1!$D$1:$E$259,2,0)</f>
        <v>80</v>
      </c>
      <c r="K63" s="24" t="b">
        <f t="shared" si="0"/>
        <v>1</v>
      </c>
      <c r="L63" s="33">
        <v>80</v>
      </c>
      <c r="M63" s="38">
        <v>0</v>
      </c>
      <c r="N63" s="38" t="s">
        <v>39</v>
      </c>
      <c r="O63" s="52" t="s">
        <v>289</v>
      </c>
      <c r="P63" s="53" t="s">
        <v>290</v>
      </c>
      <c r="Q63" s="53" t="s">
        <v>86</v>
      </c>
      <c r="R63" s="38">
        <v>344</v>
      </c>
      <c r="S63" s="38">
        <v>1127</v>
      </c>
      <c r="T63" s="38">
        <v>115</v>
      </c>
      <c r="U63" s="38">
        <v>376</v>
      </c>
      <c r="V63" s="65" t="s">
        <v>291</v>
      </c>
      <c r="W63" s="33" t="s">
        <v>291</v>
      </c>
      <c r="X63" s="33" t="s">
        <v>292</v>
      </c>
      <c r="Y63" s="33" t="s">
        <v>293</v>
      </c>
      <c r="Z63" s="33" t="s">
        <v>294</v>
      </c>
      <c r="AA63" s="38" t="s">
        <v>295</v>
      </c>
      <c r="AB63" s="56"/>
    </row>
    <row r="64" s="3" customFormat="1" ht="95" customHeight="1" spans="1:28">
      <c r="A64" s="21">
        <v>59</v>
      </c>
      <c r="B64" s="27" t="s">
        <v>34</v>
      </c>
      <c r="C64" s="33" t="s">
        <v>286</v>
      </c>
      <c r="D64" s="33" t="s">
        <v>296</v>
      </c>
      <c r="E64" s="29" t="s">
        <v>297</v>
      </c>
      <c r="F64" s="30" t="s">
        <v>36</v>
      </c>
      <c r="G64" s="30" t="s">
        <v>99</v>
      </c>
      <c r="H64" s="30" t="s">
        <v>126</v>
      </c>
      <c r="I64" s="33">
        <v>100</v>
      </c>
      <c r="J64" s="24">
        <f>VLOOKUP(E64,[1]Sheet1!$D$1:$E$259,2,0)</f>
        <v>100</v>
      </c>
      <c r="K64" s="24" t="b">
        <f t="shared" si="0"/>
        <v>1</v>
      </c>
      <c r="L64" s="33">
        <v>100</v>
      </c>
      <c r="M64" s="38">
        <v>0</v>
      </c>
      <c r="N64" s="38" t="s">
        <v>39</v>
      </c>
      <c r="O64" s="52" t="s">
        <v>298</v>
      </c>
      <c r="P64" s="53" t="s">
        <v>290</v>
      </c>
      <c r="Q64" s="53" t="s">
        <v>86</v>
      </c>
      <c r="R64" s="38">
        <v>139</v>
      </c>
      <c r="S64" s="38">
        <v>493</v>
      </c>
      <c r="T64" s="38">
        <v>46</v>
      </c>
      <c r="U64" s="38">
        <v>164</v>
      </c>
      <c r="V64" s="65" t="s">
        <v>291</v>
      </c>
      <c r="W64" s="33" t="s">
        <v>291</v>
      </c>
      <c r="X64" s="33" t="s">
        <v>292</v>
      </c>
      <c r="Y64" s="33" t="s">
        <v>293</v>
      </c>
      <c r="Z64" s="33" t="s">
        <v>294</v>
      </c>
      <c r="AA64" s="38" t="s">
        <v>295</v>
      </c>
      <c r="AB64" s="56"/>
    </row>
    <row r="65" s="3" customFormat="1" ht="95" customHeight="1" spans="1:28">
      <c r="A65" s="26">
        <v>60</v>
      </c>
      <c r="B65" s="27" t="s">
        <v>34</v>
      </c>
      <c r="C65" s="33" t="s">
        <v>286</v>
      </c>
      <c r="D65" s="33" t="s">
        <v>299</v>
      </c>
      <c r="E65" s="29" t="s">
        <v>300</v>
      </c>
      <c r="F65" s="30" t="s">
        <v>36</v>
      </c>
      <c r="G65" s="30" t="s">
        <v>99</v>
      </c>
      <c r="H65" s="30" t="s">
        <v>126</v>
      </c>
      <c r="I65" s="33">
        <v>18</v>
      </c>
      <c r="J65" s="24">
        <f>VLOOKUP(E65,[1]Sheet1!$D$1:$E$259,2,0)</f>
        <v>18</v>
      </c>
      <c r="K65" s="24" t="b">
        <f t="shared" si="0"/>
        <v>1</v>
      </c>
      <c r="L65" s="33">
        <v>18</v>
      </c>
      <c r="M65" s="38">
        <v>0</v>
      </c>
      <c r="N65" s="38" t="s">
        <v>39</v>
      </c>
      <c r="O65" s="52" t="s">
        <v>301</v>
      </c>
      <c r="P65" s="53" t="s">
        <v>290</v>
      </c>
      <c r="Q65" s="53" t="s">
        <v>86</v>
      </c>
      <c r="R65" s="38">
        <v>59</v>
      </c>
      <c r="S65" s="38">
        <v>253</v>
      </c>
      <c r="T65" s="38">
        <v>20</v>
      </c>
      <c r="U65" s="38">
        <v>84</v>
      </c>
      <c r="V65" s="65" t="s">
        <v>291</v>
      </c>
      <c r="W65" s="33" t="s">
        <v>291</v>
      </c>
      <c r="X65" s="33" t="s">
        <v>292</v>
      </c>
      <c r="Y65" s="33" t="s">
        <v>293</v>
      </c>
      <c r="Z65" s="33" t="s">
        <v>294</v>
      </c>
      <c r="AA65" s="38" t="s">
        <v>302</v>
      </c>
      <c r="AB65" s="56"/>
    </row>
    <row r="66" s="3" customFormat="1" ht="95" customHeight="1" spans="1:28">
      <c r="A66" s="21">
        <v>61</v>
      </c>
      <c r="B66" s="27" t="s">
        <v>34</v>
      </c>
      <c r="C66" s="33" t="s">
        <v>286</v>
      </c>
      <c r="D66" s="33" t="s">
        <v>303</v>
      </c>
      <c r="E66" s="29" t="s">
        <v>304</v>
      </c>
      <c r="F66" s="30" t="s">
        <v>36</v>
      </c>
      <c r="G66" s="30" t="s">
        <v>99</v>
      </c>
      <c r="H66" s="30" t="s">
        <v>126</v>
      </c>
      <c r="I66" s="33">
        <v>100</v>
      </c>
      <c r="J66" s="24">
        <f>VLOOKUP(E66,[1]Sheet1!$D$1:$E$259,2,0)</f>
        <v>100</v>
      </c>
      <c r="K66" s="24" t="b">
        <f t="shared" si="0"/>
        <v>1</v>
      </c>
      <c r="L66" s="33">
        <v>100</v>
      </c>
      <c r="M66" s="38">
        <v>0</v>
      </c>
      <c r="N66" s="38" t="s">
        <v>39</v>
      </c>
      <c r="O66" s="52" t="s">
        <v>305</v>
      </c>
      <c r="P66" s="53" t="s">
        <v>290</v>
      </c>
      <c r="Q66" s="53" t="s">
        <v>86</v>
      </c>
      <c r="R66" s="38">
        <v>616</v>
      </c>
      <c r="S66" s="38">
        <v>2216</v>
      </c>
      <c r="T66" s="38">
        <v>205</v>
      </c>
      <c r="U66" s="38">
        <v>739</v>
      </c>
      <c r="V66" s="65" t="s">
        <v>291</v>
      </c>
      <c r="W66" s="33" t="s">
        <v>291</v>
      </c>
      <c r="X66" s="33" t="s">
        <v>292</v>
      </c>
      <c r="Y66" s="33" t="s">
        <v>293</v>
      </c>
      <c r="Z66" s="33" t="s">
        <v>306</v>
      </c>
      <c r="AA66" s="38" t="s">
        <v>307</v>
      </c>
      <c r="AB66" s="56"/>
    </row>
    <row r="67" s="3" customFormat="1" ht="95" customHeight="1" spans="1:28">
      <c r="A67" s="26">
        <v>62</v>
      </c>
      <c r="B67" s="27" t="s">
        <v>34</v>
      </c>
      <c r="C67" s="33" t="s">
        <v>286</v>
      </c>
      <c r="D67" s="33" t="s">
        <v>308</v>
      </c>
      <c r="E67" s="29" t="s">
        <v>309</v>
      </c>
      <c r="F67" s="30" t="s">
        <v>36</v>
      </c>
      <c r="G67" s="30" t="s">
        <v>99</v>
      </c>
      <c r="H67" s="30" t="s">
        <v>126</v>
      </c>
      <c r="I67" s="33">
        <v>100</v>
      </c>
      <c r="J67" s="24">
        <f>VLOOKUP(E67,[1]Sheet1!$D$1:$E$259,2,0)</f>
        <v>100</v>
      </c>
      <c r="K67" s="24" t="b">
        <f t="shared" si="0"/>
        <v>1</v>
      </c>
      <c r="L67" s="33">
        <v>100</v>
      </c>
      <c r="M67" s="38">
        <v>0</v>
      </c>
      <c r="N67" s="38" t="s">
        <v>39</v>
      </c>
      <c r="O67" s="52" t="s">
        <v>310</v>
      </c>
      <c r="P67" s="53" t="s">
        <v>290</v>
      </c>
      <c r="Q67" s="53" t="s">
        <v>86</v>
      </c>
      <c r="R67" s="38">
        <v>120</v>
      </c>
      <c r="S67" s="38">
        <v>465</v>
      </c>
      <c r="T67" s="38">
        <v>40</v>
      </c>
      <c r="U67" s="38">
        <v>155</v>
      </c>
      <c r="V67" s="65" t="s">
        <v>291</v>
      </c>
      <c r="W67" s="33" t="s">
        <v>291</v>
      </c>
      <c r="X67" s="33" t="s">
        <v>292</v>
      </c>
      <c r="Y67" s="33" t="s">
        <v>293</v>
      </c>
      <c r="Z67" s="33" t="s">
        <v>311</v>
      </c>
      <c r="AA67" s="38" t="s">
        <v>312</v>
      </c>
      <c r="AB67" s="56"/>
    </row>
    <row r="68" s="3" customFormat="1" ht="95" customHeight="1" spans="1:28">
      <c r="A68" s="21">
        <v>63</v>
      </c>
      <c r="B68" s="27" t="s">
        <v>34</v>
      </c>
      <c r="C68" s="33" t="s">
        <v>286</v>
      </c>
      <c r="D68" s="33" t="s">
        <v>313</v>
      </c>
      <c r="E68" s="29" t="s">
        <v>314</v>
      </c>
      <c r="F68" s="30" t="s">
        <v>36</v>
      </c>
      <c r="G68" s="30" t="s">
        <v>99</v>
      </c>
      <c r="H68" s="30" t="s">
        <v>126</v>
      </c>
      <c r="I68" s="33">
        <v>70</v>
      </c>
      <c r="J68" s="24">
        <f>VLOOKUP(E68,[1]Sheet1!$D$1:$E$259,2,0)</f>
        <v>70</v>
      </c>
      <c r="K68" s="24" t="b">
        <f t="shared" si="0"/>
        <v>1</v>
      </c>
      <c r="L68" s="33">
        <v>70</v>
      </c>
      <c r="M68" s="38">
        <v>0</v>
      </c>
      <c r="N68" s="38" t="s">
        <v>39</v>
      </c>
      <c r="O68" s="52" t="s">
        <v>315</v>
      </c>
      <c r="P68" s="53" t="s">
        <v>290</v>
      </c>
      <c r="Q68" s="53" t="s">
        <v>86</v>
      </c>
      <c r="R68" s="38">
        <v>54</v>
      </c>
      <c r="S68" s="38">
        <v>246</v>
      </c>
      <c r="T68" s="38">
        <v>18</v>
      </c>
      <c r="U68" s="38">
        <v>82</v>
      </c>
      <c r="V68" s="65" t="s">
        <v>291</v>
      </c>
      <c r="W68" s="33" t="s">
        <v>291</v>
      </c>
      <c r="X68" s="33" t="s">
        <v>292</v>
      </c>
      <c r="Y68" s="33" t="s">
        <v>293</v>
      </c>
      <c r="Z68" s="33" t="s">
        <v>316</v>
      </c>
      <c r="AA68" s="38" t="s">
        <v>317</v>
      </c>
      <c r="AB68" s="56"/>
    </row>
    <row r="69" s="3" customFormat="1" ht="95" customHeight="1" spans="1:28">
      <c r="A69" s="26">
        <v>64</v>
      </c>
      <c r="B69" s="27" t="s">
        <v>34</v>
      </c>
      <c r="C69" s="33" t="s">
        <v>286</v>
      </c>
      <c r="D69" s="33" t="s">
        <v>303</v>
      </c>
      <c r="E69" s="29" t="s">
        <v>318</v>
      </c>
      <c r="F69" s="30" t="s">
        <v>36</v>
      </c>
      <c r="G69" s="30" t="s">
        <v>99</v>
      </c>
      <c r="H69" s="30" t="s">
        <v>126</v>
      </c>
      <c r="I69" s="33">
        <v>50</v>
      </c>
      <c r="J69" s="24">
        <f>VLOOKUP(E69,[1]Sheet1!$D$1:$E$259,2,0)</f>
        <v>50</v>
      </c>
      <c r="K69" s="24" t="b">
        <f t="shared" si="0"/>
        <v>1</v>
      </c>
      <c r="L69" s="33">
        <v>50</v>
      </c>
      <c r="M69" s="38">
        <v>0</v>
      </c>
      <c r="N69" s="38" t="s">
        <v>39</v>
      </c>
      <c r="O69" s="52" t="s">
        <v>319</v>
      </c>
      <c r="P69" s="53" t="s">
        <v>290</v>
      </c>
      <c r="Q69" s="53" t="s">
        <v>86</v>
      </c>
      <c r="R69" s="38">
        <v>616</v>
      </c>
      <c r="S69" s="38">
        <v>2216</v>
      </c>
      <c r="T69" s="38">
        <v>205</v>
      </c>
      <c r="U69" s="38">
        <v>739</v>
      </c>
      <c r="V69" s="65" t="s">
        <v>291</v>
      </c>
      <c r="W69" s="33" t="s">
        <v>291</v>
      </c>
      <c r="X69" s="33" t="s">
        <v>292</v>
      </c>
      <c r="Y69" s="33" t="s">
        <v>293</v>
      </c>
      <c r="Z69" s="33" t="s">
        <v>306</v>
      </c>
      <c r="AA69" s="38" t="s">
        <v>294</v>
      </c>
      <c r="AB69" s="56"/>
    </row>
    <row r="70" s="3" customFormat="1" ht="95" customHeight="1" spans="1:28">
      <c r="A70" s="21">
        <v>65</v>
      </c>
      <c r="B70" s="27" t="s">
        <v>34</v>
      </c>
      <c r="C70" s="38" t="s">
        <v>286</v>
      </c>
      <c r="D70" s="38" t="s">
        <v>320</v>
      </c>
      <c r="E70" s="71" t="s">
        <v>321</v>
      </c>
      <c r="F70" s="30" t="s">
        <v>48</v>
      </c>
      <c r="G70" s="30" t="s">
        <v>49</v>
      </c>
      <c r="H70" s="30" t="s">
        <v>50</v>
      </c>
      <c r="I70" s="76">
        <v>5</v>
      </c>
      <c r="J70" s="24">
        <f>VLOOKUP(E70,[1]Sheet1!$D$1:$E$259,2,0)</f>
        <v>5</v>
      </c>
      <c r="K70" s="24" t="b">
        <f t="shared" si="0"/>
        <v>1</v>
      </c>
      <c r="L70" s="76">
        <v>5</v>
      </c>
      <c r="M70" s="38">
        <v>0</v>
      </c>
      <c r="N70" s="38" t="s">
        <v>84</v>
      </c>
      <c r="O70" s="52" t="s">
        <v>322</v>
      </c>
      <c r="P70" s="53" t="s">
        <v>290</v>
      </c>
      <c r="Q70" s="53" t="s">
        <v>86</v>
      </c>
      <c r="R70" s="38">
        <v>570</v>
      </c>
      <c r="S70" s="38">
        <v>1700</v>
      </c>
      <c r="T70" s="38">
        <v>190</v>
      </c>
      <c r="U70" s="38">
        <v>567</v>
      </c>
      <c r="V70" s="65" t="s">
        <v>291</v>
      </c>
      <c r="W70" s="38" t="s">
        <v>291</v>
      </c>
      <c r="X70" s="38" t="s">
        <v>292</v>
      </c>
      <c r="Y70" s="38" t="s">
        <v>293</v>
      </c>
      <c r="Z70" s="38" t="s">
        <v>323</v>
      </c>
      <c r="AA70" s="38" t="s">
        <v>324</v>
      </c>
      <c r="AB70" s="71"/>
    </row>
    <row r="71" s="3" customFormat="1" ht="95" customHeight="1" spans="1:28">
      <c r="A71" s="26">
        <v>66</v>
      </c>
      <c r="B71" s="27" t="s">
        <v>34</v>
      </c>
      <c r="C71" s="38" t="s">
        <v>286</v>
      </c>
      <c r="D71" s="38" t="s">
        <v>325</v>
      </c>
      <c r="E71" s="71" t="s">
        <v>326</v>
      </c>
      <c r="F71" s="30" t="s">
        <v>48</v>
      </c>
      <c r="G71" s="30" t="s">
        <v>49</v>
      </c>
      <c r="H71" s="30" t="s">
        <v>327</v>
      </c>
      <c r="I71" s="76">
        <v>26</v>
      </c>
      <c r="J71" s="24">
        <f>VLOOKUP(E71,[1]Sheet1!$D$1:$E$259,2,0)</f>
        <v>26</v>
      </c>
      <c r="K71" s="24" t="b">
        <f t="shared" si="0"/>
        <v>1</v>
      </c>
      <c r="L71" s="76">
        <v>26</v>
      </c>
      <c r="M71" s="38">
        <v>0</v>
      </c>
      <c r="N71" s="38" t="s">
        <v>39</v>
      </c>
      <c r="O71" s="52" t="s">
        <v>328</v>
      </c>
      <c r="P71" s="53" t="s">
        <v>290</v>
      </c>
      <c r="Q71" s="53" t="s">
        <v>86</v>
      </c>
      <c r="R71" s="38">
        <v>52</v>
      </c>
      <c r="S71" s="38">
        <v>220</v>
      </c>
      <c r="T71" s="38">
        <v>17</v>
      </c>
      <c r="U71" s="38">
        <v>73</v>
      </c>
      <c r="V71" s="65" t="s">
        <v>291</v>
      </c>
      <c r="W71" s="38" t="s">
        <v>291</v>
      </c>
      <c r="X71" s="38" t="s">
        <v>292</v>
      </c>
      <c r="Y71" s="38" t="s">
        <v>293</v>
      </c>
      <c r="Z71" s="38" t="s">
        <v>329</v>
      </c>
      <c r="AA71" s="38" t="s">
        <v>330</v>
      </c>
      <c r="AB71" s="71"/>
    </row>
    <row r="72" s="5" customFormat="1" ht="95" customHeight="1" spans="1:28">
      <c r="A72" s="21">
        <v>67</v>
      </c>
      <c r="B72" s="72" t="s">
        <v>34</v>
      </c>
      <c r="C72" s="73" t="s">
        <v>286</v>
      </c>
      <c r="D72" s="73" t="s">
        <v>325</v>
      </c>
      <c r="E72" s="74" t="s">
        <v>331</v>
      </c>
      <c r="F72" s="75" t="s">
        <v>48</v>
      </c>
      <c r="G72" s="75" t="s">
        <v>49</v>
      </c>
      <c r="H72" s="75" t="s">
        <v>50</v>
      </c>
      <c r="I72" s="73">
        <v>40</v>
      </c>
      <c r="J72" s="24">
        <f>VLOOKUP(E72,[1]Sheet1!$D$1:$E$259,2,0)</f>
        <v>40</v>
      </c>
      <c r="K72" s="24" t="b">
        <f t="shared" ref="K72:K135" si="1">I72=J72</f>
        <v>1</v>
      </c>
      <c r="L72" s="73">
        <v>40</v>
      </c>
      <c r="M72" s="73">
        <v>0</v>
      </c>
      <c r="N72" s="73" t="s">
        <v>84</v>
      </c>
      <c r="O72" s="77" t="s">
        <v>332</v>
      </c>
      <c r="P72" s="78" t="s">
        <v>333</v>
      </c>
      <c r="Q72" s="78" t="s">
        <v>334</v>
      </c>
      <c r="R72" s="73">
        <v>550</v>
      </c>
      <c r="S72" s="73">
        <v>2100</v>
      </c>
      <c r="T72" s="73">
        <v>73</v>
      </c>
      <c r="U72" s="73">
        <v>224</v>
      </c>
      <c r="V72" s="79" t="s">
        <v>291</v>
      </c>
      <c r="W72" s="73" t="s">
        <v>291</v>
      </c>
      <c r="X72" s="73" t="s">
        <v>292</v>
      </c>
      <c r="Y72" s="73" t="s">
        <v>293</v>
      </c>
      <c r="Z72" s="73" t="s">
        <v>335</v>
      </c>
      <c r="AA72" s="73" t="s">
        <v>336</v>
      </c>
      <c r="AB72" s="74"/>
    </row>
    <row r="73" s="5" customFormat="1" ht="95" customHeight="1" spans="1:28">
      <c r="A73" s="26">
        <v>68</v>
      </c>
      <c r="B73" s="27" t="s">
        <v>34</v>
      </c>
      <c r="C73" s="33" t="s">
        <v>286</v>
      </c>
      <c r="D73" s="33"/>
      <c r="E73" s="29" t="s">
        <v>337</v>
      </c>
      <c r="F73" s="30" t="s">
        <v>36</v>
      </c>
      <c r="G73" s="30" t="s">
        <v>99</v>
      </c>
      <c r="H73" s="30" t="s">
        <v>126</v>
      </c>
      <c r="I73" s="33">
        <v>300</v>
      </c>
      <c r="J73" s="24">
        <f>VLOOKUP(E73,[1]Sheet1!$D$1:$E$259,2,0)</f>
        <v>300</v>
      </c>
      <c r="K73" s="24" t="b">
        <f t="shared" si="1"/>
        <v>1</v>
      </c>
      <c r="L73" s="33">
        <v>300</v>
      </c>
      <c r="M73" s="38">
        <v>0</v>
      </c>
      <c r="N73" s="38" t="s">
        <v>39</v>
      </c>
      <c r="O73" s="52" t="s">
        <v>338</v>
      </c>
      <c r="P73" s="53" t="s">
        <v>290</v>
      </c>
      <c r="Q73" s="53" t="s">
        <v>339</v>
      </c>
      <c r="R73" s="38">
        <v>1679</v>
      </c>
      <c r="S73" s="38">
        <v>6309</v>
      </c>
      <c r="T73" s="38">
        <v>560</v>
      </c>
      <c r="U73" s="38">
        <v>2103</v>
      </c>
      <c r="V73" s="65" t="s">
        <v>291</v>
      </c>
      <c r="W73" s="33" t="s">
        <v>291</v>
      </c>
      <c r="X73" s="33" t="s">
        <v>292</v>
      </c>
      <c r="Y73" s="33" t="s">
        <v>293</v>
      </c>
      <c r="Z73" s="33" t="s">
        <v>340</v>
      </c>
      <c r="AA73" s="38" t="s">
        <v>295</v>
      </c>
      <c r="AB73" s="29"/>
    </row>
    <row r="74" s="3" customFormat="1" ht="95" customHeight="1" spans="1:28">
      <c r="A74" s="21">
        <v>69</v>
      </c>
      <c r="B74" s="27" t="s">
        <v>34</v>
      </c>
      <c r="C74" s="33" t="s">
        <v>286</v>
      </c>
      <c r="D74" s="33" t="s">
        <v>299</v>
      </c>
      <c r="E74" s="29" t="s">
        <v>341</v>
      </c>
      <c r="F74" s="30" t="s">
        <v>36</v>
      </c>
      <c r="G74" s="30" t="s">
        <v>99</v>
      </c>
      <c r="H74" s="30" t="s">
        <v>126</v>
      </c>
      <c r="I74" s="33">
        <v>100</v>
      </c>
      <c r="J74" s="24">
        <f>VLOOKUP(E74,[1]Sheet1!$D$1:$E$259,2,0)</f>
        <v>100</v>
      </c>
      <c r="K74" s="24" t="b">
        <f t="shared" si="1"/>
        <v>1</v>
      </c>
      <c r="L74" s="33">
        <v>100</v>
      </c>
      <c r="M74" s="38">
        <v>0</v>
      </c>
      <c r="N74" s="38" t="s">
        <v>39</v>
      </c>
      <c r="O74" s="52" t="s">
        <v>342</v>
      </c>
      <c r="P74" s="53" t="s">
        <v>290</v>
      </c>
      <c r="Q74" s="53" t="s">
        <v>86</v>
      </c>
      <c r="R74" s="38">
        <v>96</v>
      </c>
      <c r="S74" s="38">
        <v>332</v>
      </c>
      <c r="T74" s="38">
        <v>32</v>
      </c>
      <c r="U74" s="38">
        <v>111</v>
      </c>
      <c r="V74" s="65" t="s">
        <v>291</v>
      </c>
      <c r="W74" s="33" t="s">
        <v>291</v>
      </c>
      <c r="X74" s="33" t="s">
        <v>292</v>
      </c>
      <c r="Y74" s="33" t="s">
        <v>293</v>
      </c>
      <c r="Z74" s="33" t="s">
        <v>343</v>
      </c>
      <c r="AA74" s="38" t="s">
        <v>344</v>
      </c>
      <c r="AB74" s="56"/>
    </row>
    <row r="75" s="3" customFormat="1" ht="95" customHeight="1" spans="1:28">
      <c r="A75" s="26">
        <v>70</v>
      </c>
      <c r="B75" s="27" t="s">
        <v>34</v>
      </c>
      <c r="C75" s="33" t="s">
        <v>286</v>
      </c>
      <c r="D75" s="33" t="s">
        <v>345</v>
      </c>
      <c r="E75" s="29" t="s">
        <v>346</v>
      </c>
      <c r="F75" s="30" t="s">
        <v>48</v>
      </c>
      <c r="G75" s="30" t="s">
        <v>49</v>
      </c>
      <c r="H75" s="30" t="s">
        <v>93</v>
      </c>
      <c r="I75" s="57">
        <v>100</v>
      </c>
      <c r="J75" s="24">
        <f>VLOOKUP(E75,[1]Sheet1!$D$1:$E$259,2,0)</f>
        <v>100</v>
      </c>
      <c r="K75" s="24" t="b">
        <f t="shared" si="1"/>
        <v>1</v>
      </c>
      <c r="L75" s="57">
        <v>100</v>
      </c>
      <c r="M75" s="38">
        <v>0</v>
      </c>
      <c r="N75" s="38" t="s">
        <v>39</v>
      </c>
      <c r="O75" s="52" t="s">
        <v>342</v>
      </c>
      <c r="P75" s="53" t="s">
        <v>290</v>
      </c>
      <c r="Q75" s="53" t="s">
        <v>86</v>
      </c>
      <c r="R75" s="38">
        <v>510</v>
      </c>
      <c r="S75" s="38">
        <v>1700</v>
      </c>
      <c r="T75" s="38">
        <v>77</v>
      </c>
      <c r="U75" s="38">
        <v>233</v>
      </c>
      <c r="V75" s="65" t="s">
        <v>291</v>
      </c>
      <c r="W75" s="33" t="s">
        <v>291</v>
      </c>
      <c r="X75" s="33" t="s">
        <v>292</v>
      </c>
      <c r="Y75" s="33" t="s">
        <v>293</v>
      </c>
      <c r="Z75" s="33" t="s">
        <v>294</v>
      </c>
      <c r="AA75" s="38" t="s">
        <v>347</v>
      </c>
      <c r="AB75" s="29"/>
    </row>
    <row r="76" s="3" customFormat="1" ht="95" customHeight="1" spans="1:28">
      <c r="A76" s="21">
        <v>71</v>
      </c>
      <c r="B76" s="27" t="s">
        <v>34</v>
      </c>
      <c r="C76" s="33" t="s">
        <v>286</v>
      </c>
      <c r="D76" s="33" t="s">
        <v>348</v>
      </c>
      <c r="E76" s="29" t="s">
        <v>349</v>
      </c>
      <c r="F76" s="30" t="s">
        <v>48</v>
      </c>
      <c r="G76" s="30" t="s">
        <v>49</v>
      </c>
      <c r="H76" s="30" t="s">
        <v>93</v>
      </c>
      <c r="I76" s="57">
        <v>100</v>
      </c>
      <c r="J76" s="24">
        <f>VLOOKUP(E76,[1]Sheet1!$D$1:$E$259,2,0)</f>
        <v>100</v>
      </c>
      <c r="K76" s="24" t="b">
        <f t="shared" si="1"/>
        <v>1</v>
      </c>
      <c r="L76" s="57">
        <v>100</v>
      </c>
      <c r="M76" s="38">
        <v>0</v>
      </c>
      <c r="N76" s="38" t="s">
        <v>39</v>
      </c>
      <c r="O76" s="52" t="s">
        <v>350</v>
      </c>
      <c r="P76" s="53" t="s">
        <v>290</v>
      </c>
      <c r="Q76" s="53" t="s">
        <v>86</v>
      </c>
      <c r="R76" s="38">
        <v>200</v>
      </c>
      <c r="S76" s="38">
        <v>840</v>
      </c>
      <c r="T76" s="38">
        <v>67</v>
      </c>
      <c r="U76" s="38">
        <v>280</v>
      </c>
      <c r="V76" s="65" t="s">
        <v>291</v>
      </c>
      <c r="W76" s="33" t="s">
        <v>291</v>
      </c>
      <c r="X76" s="33" t="s">
        <v>292</v>
      </c>
      <c r="Y76" s="33" t="s">
        <v>293</v>
      </c>
      <c r="Z76" s="33" t="s">
        <v>351</v>
      </c>
      <c r="AA76" s="38" t="s">
        <v>352</v>
      </c>
      <c r="AB76" s="29"/>
    </row>
    <row r="77" s="3" customFormat="1" ht="95" customHeight="1" spans="1:28">
      <c r="A77" s="26">
        <v>72</v>
      </c>
      <c r="B77" s="27" t="s">
        <v>34</v>
      </c>
      <c r="C77" s="33" t="s">
        <v>286</v>
      </c>
      <c r="D77" s="33" t="s">
        <v>353</v>
      </c>
      <c r="E77" s="29" t="s">
        <v>354</v>
      </c>
      <c r="F77" s="30" t="s">
        <v>48</v>
      </c>
      <c r="G77" s="30" t="s">
        <v>49</v>
      </c>
      <c r="H77" s="30" t="s">
        <v>327</v>
      </c>
      <c r="I77" s="57">
        <v>50</v>
      </c>
      <c r="J77" s="24">
        <f>VLOOKUP(E77,[1]Sheet1!$D$1:$E$259,2,0)</f>
        <v>50</v>
      </c>
      <c r="K77" s="24" t="b">
        <f t="shared" si="1"/>
        <v>1</v>
      </c>
      <c r="L77" s="57">
        <v>50</v>
      </c>
      <c r="M77" s="38">
        <v>0</v>
      </c>
      <c r="N77" s="38" t="s">
        <v>39</v>
      </c>
      <c r="O77" s="52" t="s">
        <v>355</v>
      </c>
      <c r="P77" s="53" t="s">
        <v>333</v>
      </c>
      <c r="Q77" s="53" t="s">
        <v>356</v>
      </c>
      <c r="R77" s="38">
        <v>52</v>
      </c>
      <c r="S77" s="38">
        <v>240</v>
      </c>
      <c r="T77" s="38">
        <v>17</v>
      </c>
      <c r="U77" s="38">
        <v>80</v>
      </c>
      <c r="V77" s="65" t="s">
        <v>2</v>
      </c>
      <c r="W77" s="33" t="s">
        <v>291</v>
      </c>
      <c r="X77" s="33" t="s">
        <v>43</v>
      </c>
      <c r="Y77" s="33" t="s">
        <v>44</v>
      </c>
      <c r="Z77" s="33" t="s">
        <v>357</v>
      </c>
      <c r="AA77" s="38" t="s">
        <v>358</v>
      </c>
      <c r="AB77" s="29"/>
    </row>
    <row r="78" s="3" customFormat="1" ht="95" customHeight="1" spans="1:28">
      <c r="A78" s="21">
        <v>73</v>
      </c>
      <c r="B78" s="27" t="s">
        <v>34</v>
      </c>
      <c r="C78" s="38" t="s">
        <v>286</v>
      </c>
      <c r="D78" s="38" t="s">
        <v>353</v>
      </c>
      <c r="E78" s="71" t="s">
        <v>359</v>
      </c>
      <c r="F78" s="30" t="s">
        <v>48</v>
      </c>
      <c r="G78" s="30" t="s">
        <v>49</v>
      </c>
      <c r="H78" s="30" t="s">
        <v>327</v>
      </c>
      <c r="I78" s="76">
        <v>20</v>
      </c>
      <c r="J78" s="24">
        <f>VLOOKUP(E78,[1]Sheet1!$D$1:$E$259,2,0)</f>
        <v>20</v>
      </c>
      <c r="K78" s="24" t="b">
        <f t="shared" si="1"/>
        <v>1</v>
      </c>
      <c r="L78" s="76">
        <v>20</v>
      </c>
      <c r="M78" s="38">
        <v>0</v>
      </c>
      <c r="N78" s="38" t="s">
        <v>39</v>
      </c>
      <c r="O78" s="52" t="s">
        <v>360</v>
      </c>
      <c r="P78" s="53" t="s">
        <v>333</v>
      </c>
      <c r="Q78" s="53" t="s">
        <v>356</v>
      </c>
      <c r="R78" s="38">
        <v>183</v>
      </c>
      <c r="S78" s="38">
        <v>662</v>
      </c>
      <c r="T78" s="38">
        <v>61</v>
      </c>
      <c r="U78" s="38">
        <v>221</v>
      </c>
      <c r="V78" s="65" t="s">
        <v>2</v>
      </c>
      <c r="W78" s="38" t="s">
        <v>291</v>
      </c>
      <c r="X78" s="38" t="s">
        <v>43</v>
      </c>
      <c r="Y78" s="38" t="s">
        <v>44</v>
      </c>
      <c r="Z78" s="38" t="s">
        <v>361</v>
      </c>
      <c r="AA78" s="38" t="s">
        <v>362</v>
      </c>
      <c r="AB78" s="71"/>
    </row>
    <row r="79" s="3" customFormat="1" ht="95" customHeight="1" spans="1:28">
      <c r="A79" s="26">
        <v>74</v>
      </c>
      <c r="B79" s="27" t="s">
        <v>34</v>
      </c>
      <c r="C79" s="38" t="s">
        <v>286</v>
      </c>
      <c r="D79" s="38" t="s">
        <v>363</v>
      </c>
      <c r="E79" s="71" t="s">
        <v>364</v>
      </c>
      <c r="F79" s="30" t="s">
        <v>48</v>
      </c>
      <c r="G79" s="30" t="s">
        <v>49</v>
      </c>
      <c r="H79" s="30" t="s">
        <v>327</v>
      </c>
      <c r="I79" s="76">
        <v>10</v>
      </c>
      <c r="J79" s="24">
        <f>VLOOKUP(E79,[1]Sheet1!$D$1:$E$259,2,0)</f>
        <v>10</v>
      </c>
      <c r="K79" s="24" t="b">
        <f t="shared" si="1"/>
        <v>1</v>
      </c>
      <c r="L79" s="76">
        <v>10</v>
      </c>
      <c r="M79" s="38">
        <v>0</v>
      </c>
      <c r="N79" s="38" t="s">
        <v>39</v>
      </c>
      <c r="O79" s="52" t="s">
        <v>365</v>
      </c>
      <c r="P79" s="53" t="s">
        <v>333</v>
      </c>
      <c r="Q79" s="53" t="s">
        <v>356</v>
      </c>
      <c r="R79" s="38">
        <v>74</v>
      </c>
      <c r="S79" s="38">
        <v>282</v>
      </c>
      <c r="T79" s="38">
        <v>25</v>
      </c>
      <c r="U79" s="38">
        <v>94</v>
      </c>
      <c r="V79" s="65" t="s">
        <v>2</v>
      </c>
      <c r="W79" s="38" t="s">
        <v>291</v>
      </c>
      <c r="X79" s="38" t="s">
        <v>43</v>
      </c>
      <c r="Y79" s="38" t="s">
        <v>44</v>
      </c>
      <c r="Z79" s="38" t="s">
        <v>366</v>
      </c>
      <c r="AA79" s="38" t="s">
        <v>367</v>
      </c>
      <c r="AB79" s="71"/>
    </row>
    <row r="80" s="3" customFormat="1" ht="95" customHeight="1" spans="1:28">
      <c r="A80" s="21">
        <v>75</v>
      </c>
      <c r="B80" s="27" t="s">
        <v>34</v>
      </c>
      <c r="C80" s="38" t="s">
        <v>286</v>
      </c>
      <c r="D80" s="38" t="s">
        <v>368</v>
      </c>
      <c r="E80" s="71" t="s">
        <v>369</v>
      </c>
      <c r="F80" s="30" t="s">
        <v>48</v>
      </c>
      <c r="G80" s="30" t="s">
        <v>49</v>
      </c>
      <c r="H80" s="30" t="s">
        <v>327</v>
      </c>
      <c r="I80" s="76">
        <v>50</v>
      </c>
      <c r="J80" s="24">
        <f>VLOOKUP(E80,[1]Sheet1!$D$1:$E$259,2,0)</f>
        <v>50</v>
      </c>
      <c r="K80" s="24" t="b">
        <f t="shared" si="1"/>
        <v>1</v>
      </c>
      <c r="L80" s="76">
        <v>50</v>
      </c>
      <c r="M80" s="38">
        <v>0</v>
      </c>
      <c r="N80" s="38" t="s">
        <v>39</v>
      </c>
      <c r="O80" s="52" t="s">
        <v>370</v>
      </c>
      <c r="P80" s="53" t="s">
        <v>333</v>
      </c>
      <c r="Q80" s="53" t="s">
        <v>356</v>
      </c>
      <c r="R80" s="38">
        <v>210</v>
      </c>
      <c r="S80" s="38">
        <v>763</v>
      </c>
      <c r="T80" s="38">
        <v>15</v>
      </c>
      <c r="U80" s="38">
        <v>67</v>
      </c>
      <c r="V80" s="65" t="s">
        <v>2</v>
      </c>
      <c r="W80" s="38" t="s">
        <v>291</v>
      </c>
      <c r="X80" s="38" t="s">
        <v>43</v>
      </c>
      <c r="Y80" s="38" t="s">
        <v>44</v>
      </c>
      <c r="Z80" s="38" t="s">
        <v>294</v>
      </c>
      <c r="AA80" s="38" t="s">
        <v>371</v>
      </c>
      <c r="AB80" s="71"/>
    </row>
    <row r="81" s="3" customFormat="1" ht="95" customHeight="1" spans="1:28">
      <c r="A81" s="26">
        <v>76</v>
      </c>
      <c r="B81" s="27" t="s">
        <v>34</v>
      </c>
      <c r="C81" s="33" t="s">
        <v>286</v>
      </c>
      <c r="D81" s="33" t="s">
        <v>296</v>
      </c>
      <c r="E81" s="29" t="s">
        <v>372</v>
      </c>
      <c r="F81" s="30" t="s">
        <v>48</v>
      </c>
      <c r="G81" s="30" t="s">
        <v>49</v>
      </c>
      <c r="H81" s="30" t="s">
        <v>93</v>
      </c>
      <c r="I81" s="57">
        <v>30</v>
      </c>
      <c r="J81" s="24">
        <f>VLOOKUP(E81,[1]Sheet1!$D$1:$E$259,2,0)</f>
        <v>30</v>
      </c>
      <c r="K81" s="24" t="b">
        <f t="shared" si="1"/>
        <v>1</v>
      </c>
      <c r="L81" s="57">
        <v>30</v>
      </c>
      <c r="M81" s="38">
        <v>0</v>
      </c>
      <c r="N81" s="38" t="s">
        <v>39</v>
      </c>
      <c r="O81" s="52" t="s">
        <v>373</v>
      </c>
      <c r="P81" s="53" t="s">
        <v>374</v>
      </c>
      <c r="Q81" s="53" t="s">
        <v>52</v>
      </c>
      <c r="R81" s="38">
        <v>197</v>
      </c>
      <c r="S81" s="38">
        <v>673</v>
      </c>
      <c r="T81" s="38">
        <v>66</v>
      </c>
      <c r="U81" s="38">
        <v>224</v>
      </c>
      <c r="V81" s="65" t="s">
        <v>291</v>
      </c>
      <c r="W81" s="33" t="s">
        <v>291</v>
      </c>
      <c r="X81" s="33" t="s">
        <v>292</v>
      </c>
      <c r="Y81" s="33" t="s">
        <v>293</v>
      </c>
      <c r="Z81" s="33" t="s">
        <v>375</v>
      </c>
      <c r="AA81" s="38" t="s">
        <v>376</v>
      </c>
      <c r="AB81" s="29"/>
    </row>
    <row r="82" s="3" customFormat="1" ht="95" customHeight="1" spans="1:28">
      <c r="A82" s="21">
        <v>77</v>
      </c>
      <c r="B82" s="27" t="s">
        <v>34</v>
      </c>
      <c r="C82" s="33" t="s">
        <v>286</v>
      </c>
      <c r="D82" s="33" t="s">
        <v>287</v>
      </c>
      <c r="E82" s="29" t="s">
        <v>377</v>
      </c>
      <c r="F82" s="30" t="s">
        <v>36</v>
      </c>
      <c r="G82" s="30" t="s">
        <v>99</v>
      </c>
      <c r="H82" s="30" t="s">
        <v>126</v>
      </c>
      <c r="I82" s="33">
        <v>55</v>
      </c>
      <c r="J82" s="24">
        <f>VLOOKUP(E82,[1]Sheet1!$D$1:$E$259,2,0)</f>
        <v>55</v>
      </c>
      <c r="K82" s="24" t="b">
        <f t="shared" si="1"/>
        <v>1</v>
      </c>
      <c r="L82" s="33">
        <v>55</v>
      </c>
      <c r="M82" s="38">
        <v>0</v>
      </c>
      <c r="N82" s="38" t="s">
        <v>39</v>
      </c>
      <c r="O82" s="52" t="s">
        <v>378</v>
      </c>
      <c r="P82" s="53" t="s">
        <v>374</v>
      </c>
      <c r="Q82" s="53" t="s">
        <v>52</v>
      </c>
      <c r="R82" s="38">
        <v>168</v>
      </c>
      <c r="S82" s="38">
        <v>592</v>
      </c>
      <c r="T82" s="38">
        <v>56</v>
      </c>
      <c r="U82" s="38">
        <v>197</v>
      </c>
      <c r="V82" s="65" t="s">
        <v>291</v>
      </c>
      <c r="W82" s="33" t="s">
        <v>291</v>
      </c>
      <c r="X82" s="33" t="s">
        <v>292</v>
      </c>
      <c r="Y82" s="33" t="s">
        <v>293</v>
      </c>
      <c r="Z82" s="33" t="s">
        <v>294</v>
      </c>
      <c r="AA82" s="38" t="s">
        <v>295</v>
      </c>
      <c r="AB82" s="56"/>
    </row>
    <row r="83" s="5" customFormat="1" ht="95" customHeight="1" spans="1:28">
      <c r="A83" s="26">
        <v>78</v>
      </c>
      <c r="B83" s="27" t="s">
        <v>34</v>
      </c>
      <c r="C83" s="33" t="s">
        <v>286</v>
      </c>
      <c r="D83" s="33" t="s">
        <v>299</v>
      </c>
      <c r="E83" s="29" t="s">
        <v>379</v>
      </c>
      <c r="F83" s="30" t="s">
        <v>36</v>
      </c>
      <c r="G83" s="30" t="s">
        <v>99</v>
      </c>
      <c r="H83" s="30" t="s">
        <v>126</v>
      </c>
      <c r="I83" s="57">
        <v>150</v>
      </c>
      <c r="J83" s="24">
        <f>VLOOKUP(E83,[1]Sheet1!$D$1:$E$259,2,0)</f>
        <v>150</v>
      </c>
      <c r="K83" s="24" t="b">
        <f t="shared" si="1"/>
        <v>1</v>
      </c>
      <c r="L83" s="57">
        <v>150</v>
      </c>
      <c r="M83" s="38">
        <v>0</v>
      </c>
      <c r="N83" s="38" t="s">
        <v>39</v>
      </c>
      <c r="O83" s="52" t="s">
        <v>380</v>
      </c>
      <c r="P83" s="53" t="s">
        <v>374</v>
      </c>
      <c r="Q83" s="53" t="s">
        <v>52</v>
      </c>
      <c r="R83" s="38">
        <v>1051</v>
      </c>
      <c r="S83" s="38">
        <v>3865</v>
      </c>
      <c r="T83" s="38">
        <v>350</v>
      </c>
      <c r="U83" s="38">
        <v>1288</v>
      </c>
      <c r="V83" s="65" t="s">
        <v>291</v>
      </c>
      <c r="W83" s="33" t="s">
        <v>291</v>
      </c>
      <c r="X83" s="33" t="s">
        <v>292</v>
      </c>
      <c r="Y83" s="33" t="s">
        <v>293</v>
      </c>
      <c r="Z83" s="33" t="s">
        <v>381</v>
      </c>
      <c r="AA83" s="38" t="s">
        <v>382</v>
      </c>
      <c r="AB83" s="29"/>
    </row>
    <row r="84" s="3" customFormat="1" ht="95" customHeight="1" spans="1:28">
      <c r="A84" s="21">
        <v>79</v>
      </c>
      <c r="B84" s="27" t="s">
        <v>34</v>
      </c>
      <c r="C84" s="38" t="s">
        <v>286</v>
      </c>
      <c r="D84" s="38" t="s">
        <v>348</v>
      </c>
      <c r="E84" s="71" t="s">
        <v>383</v>
      </c>
      <c r="F84" s="30" t="s">
        <v>48</v>
      </c>
      <c r="G84" s="30" t="s">
        <v>49</v>
      </c>
      <c r="H84" s="30" t="s">
        <v>50</v>
      </c>
      <c r="I84" s="76">
        <v>40</v>
      </c>
      <c r="J84" s="24">
        <f>VLOOKUP(E84,[1]Sheet1!$D$1:$E$259,2,0)</f>
        <v>40</v>
      </c>
      <c r="K84" s="24" t="b">
        <f t="shared" si="1"/>
        <v>1</v>
      </c>
      <c r="L84" s="76">
        <v>40</v>
      </c>
      <c r="M84" s="38">
        <v>0</v>
      </c>
      <c r="N84" s="38" t="s">
        <v>39</v>
      </c>
      <c r="O84" s="52" t="s">
        <v>384</v>
      </c>
      <c r="P84" s="53" t="s">
        <v>333</v>
      </c>
      <c r="Q84" s="53" t="s">
        <v>356</v>
      </c>
      <c r="R84" s="38">
        <v>120</v>
      </c>
      <c r="S84" s="38">
        <v>620</v>
      </c>
      <c r="T84" s="38">
        <v>40</v>
      </c>
      <c r="U84" s="38">
        <v>207</v>
      </c>
      <c r="V84" s="65" t="s">
        <v>2</v>
      </c>
      <c r="W84" s="38" t="s">
        <v>291</v>
      </c>
      <c r="X84" s="38" t="s">
        <v>43</v>
      </c>
      <c r="Y84" s="38" t="s">
        <v>44</v>
      </c>
      <c r="Z84" s="38" t="s">
        <v>385</v>
      </c>
      <c r="AA84" s="38" t="s">
        <v>386</v>
      </c>
      <c r="AB84" s="71"/>
    </row>
    <row r="85" s="3" customFormat="1" ht="95" customHeight="1" spans="1:28">
      <c r="A85" s="26">
        <v>80</v>
      </c>
      <c r="B85" s="27" t="s">
        <v>34</v>
      </c>
      <c r="C85" s="38" t="s">
        <v>286</v>
      </c>
      <c r="D85" s="38" t="s">
        <v>387</v>
      </c>
      <c r="E85" s="71" t="s">
        <v>388</v>
      </c>
      <c r="F85" s="30" t="s">
        <v>48</v>
      </c>
      <c r="G85" s="30" t="s">
        <v>49</v>
      </c>
      <c r="H85" s="30" t="s">
        <v>327</v>
      </c>
      <c r="I85" s="76">
        <v>70</v>
      </c>
      <c r="J85" s="24">
        <f>VLOOKUP(E85,[1]Sheet1!$D$1:$E$259,2,0)</f>
        <v>70</v>
      </c>
      <c r="K85" s="24" t="b">
        <f t="shared" si="1"/>
        <v>1</v>
      </c>
      <c r="L85" s="76">
        <v>70</v>
      </c>
      <c r="M85" s="38">
        <v>0</v>
      </c>
      <c r="N85" s="38" t="s">
        <v>39</v>
      </c>
      <c r="O85" s="52" t="s">
        <v>389</v>
      </c>
      <c r="P85" s="53" t="s">
        <v>333</v>
      </c>
      <c r="Q85" s="53" t="s">
        <v>356</v>
      </c>
      <c r="R85" s="38">
        <v>846</v>
      </c>
      <c r="S85" s="38">
        <v>3096</v>
      </c>
      <c r="T85" s="38">
        <v>282</v>
      </c>
      <c r="U85" s="38">
        <v>1032</v>
      </c>
      <c r="V85" s="65" t="s">
        <v>2</v>
      </c>
      <c r="W85" s="38" t="s">
        <v>291</v>
      </c>
      <c r="X85" s="38" t="s">
        <v>43</v>
      </c>
      <c r="Y85" s="38" t="s">
        <v>44</v>
      </c>
      <c r="Z85" s="38" t="s">
        <v>390</v>
      </c>
      <c r="AA85" s="38" t="s">
        <v>391</v>
      </c>
      <c r="AB85" s="71"/>
    </row>
    <row r="86" s="3" customFormat="1" ht="95" customHeight="1" spans="1:28">
      <c r="A86" s="21">
        <v>81</v>
      </c>
      <c r="B86" s="27" t="s">
        <v>34</v>
      </c>
      <c r="C86" s="38" t="s">
        <v>286</v>
      </c>
      <c r="D86" s="38" t="s">
        <v>387</v>
      </c>
      <c r="E86" s="71" t="s">
        <v>392</v>
      </c>
      <c r="F86" s="30" t="s">
        <v>48</v>
      </c>
      <c r="G86" s="30" t="s">
        <v>49</v>
      </c>
      <c r="H86" s="30" t="s">
        <v>50</v>
      </c>
      <c r="I86" s="76">
        <v>10</v>
      </c>
      <c r="J86" s="24">
        <f>VLOOKUP(E86,[1]Sheet1!$D$1:$E$259,2,0)</f>
        <v>10</v>
      </c>
      <c r="K86" s="24" t="b">
        <f t="shared" si="1"/>
        <v>1</v>
      </c>
      <c r="L86" s="76">
        <v>10</v>
      </c>
      <c r="M86" s="38">
        <v>0</v>
      </c>
      <c r="N86" s="38" t="s">
        <v>39</v>
      </c>
      <c r="O86" s="52" t="s">
        <v>393</v>
      </c>
      <c r="P86" s="53" t="s">
        <v>374</v>
      </c>
      <c r="Q86" s="53" t="s">
        <v>52</v>
      </c>
      <c r="R86" s="38">
        <v>92</v>
      </c>
      <c r="S86" s="38">
        <v>277</v>
      </c>
      <c r="T86" s="38">
        <v>31</v>
      </c>
      <c r="U86" s="38">
        <v>92</v>
      </c>
      <c r="V86" s="65" t="s">
        <v>291</v>
      </c>
      <c r="W86" s="38" t="s">
        <v>291</v>
      </c>
      <c r="X86" s="38" t="s">
        <v>292</v>
      </c>
      <c r="Y86" s="38" t="s">
        <v>293</v>
      </c>
      <c r="Z86" s="38" t="s">
        <v>394</v>
      </c>
      <c r="AA86" s="38" t="s">
        <v>395</v>
      </c>
      <c r="AB86" s="71"/>
    </row>
    <row r="87" s="3" customFormat="1" ht="95" customHeight="1" spans="1:28">
      <c r="A87" s="26">
        <v>82</v>
      </c>
      <c r="B87" s="27" t="s">
        <v>34</v>
      </c>
      <c r="C87" s="33" t="s">
        <v>286</v>
      </c>
      <c r="D87" s="33" t="s">
        <v>313</v>
      </c>
      <c r="E87" s="29" t="s">
        <v>396</v>
      </c>
      <c r="F87" s="30" t="s">
        <v>36</v>
      </c>
      <c r="G87" s="30" t="s">
        <v>99</v>
      </c>
      <c r="H87" s="30" t="s">
        <v>126</v>
      </c>
      <c r="I87" s="33">
        <v>50</v>
      </c>
      <c r="J87" s="24">
        <f>VLOOKUP(E87,[1]Sheet1!$D$1:$E$259,2,0)</f>
        <v>50</v>
      </c>
      <c r="K87" s="24" t="b">
        <f t="shared" si="1"/>
        <v>1</v>
      </c>
      <c r="L87" s="33">
        <v>50</v>
      </c>
      <c r="M87" s="38">
        <v>0</v>
      </c>
      <c r="N87" s="38" t="s">
        <v>39</v>
      </c>
      <c r="O87" s="52" t="s">
        <v>397</v>
      </c>
      <c r="P87" s="53" t="s">
        <v>374</v>
      </c>
      <c r="Q87" s="53" t="s">
        <v>52</v>
      </c>
      <c r="R87" s="38">
        <v>70</v>
      </c>
      <c r="S87" s="38">
        <v>300</v>
      </c>
      <c r="T87" s="38">
        <v>23</v>
      </c>
      <c r="U87" s="38">
        <v>100</v>
      </c>
      <c r="V87" s="65" t="s">
        <v>291</v>
      </c>
      <c r="W87" s="33" t="s">
        <v>291</v>
      </c>
      <c r="X87" s="33" t="s">
        <v>292</v>
      </c>
      <c r="Y87" s="33" t="s">
        <v>293</v>
      </c>
      <c r="Z87" s="33" t="s">
        <v>398</v>
      </c>
      <c r="AA87" s="38" t="s">
        <v>317</v>
      </c>
      <c r="AB87" s="56"/>
    </row>
    <row r="88" s="3" customFormat="1" ht="95" customHeight="1" spans="1:28">
      <c r="A88" s="21">
        <v>83</v>
      </c>
      <c r="B88" s="27" t="s">
        <v>34</v>
      </c>
      <c r="C88" s="33" t="s">
        <v>286</v>
      </c>
      <c r="D88" s="33" t="s">
        <v>399</v>
      </c>
      <c r="E88" s="29" t="s">
        <v>400</v>
      </c>
      <c r="F88" s="30" t="s">
        <v>36</v>
      </c>
      <c r="G88" s="30" t="s">
        <v>99</v>
      </c>
      <c r="H88" s="30" t="s">
        <v>126</v>
      </c>
      <c r="I88" s="33">
        <v>110</v>
      </c>
      <c r="J88" s="24">
        <f>VLOOKUP(E88,[1]Sheet1!$D$1:$E$259,2,0)</f>
        <v>110</v>
      </c>
      <c r="K88" s="24" t="b">
        <f t="shared" si="1"/>
        <v>1</v>
      </c>
      <c r="L88" s="33">
        <v>110</v>
      </c>
      <c r="M88" s="38">
        <v>0</v>
      </c>
      <c r="N88" s="38" t="s">
        <v>39</v>
      </c>
      <c r="O88" s="52" t="s">
        <v>401</v>
      </c>
      <c r="P88" s="53" t="s">
        <v>374</v>
      </c>
      <c r="Q88" s="53" t="s">
        <v>52</v>
      </c>
      <c r="R88" s="38">
        <v>45</v>
      </c>
      <c r="S88" s="38">
        <v>150</v>
      </c>
      <c r="T88" s="38">
        <v>15</v>
      </c>
      <c r="U88" s="38">
        <v>50</v>
      </c>
      <c r="V88" s="65" t="s">
        <v>291</v>
      </c>
      <c r="W88" s="33" t="s">
        <v>291</v>
      </c>
      <c r="X88" s="33" t="s">
        <v>292</v>
      </c>
      <c r="Y88" s="33" t="s">
        <v>293</v>
      </c>
      <c r="Z88" s="33" t="s">
        <v>402</v>
      </c>
      <c r="AA88" s="38" t="s">
        <v>403</v>
      </c>
      <c r="AB88" s="56"/>
    </row>
    <row r="89" s="3" customFormat="1" ht="95" customHeight="1" spans="1:28">
      <c r="A89" s="26">
        <v>84</v>
      </c>
      <c r="B89" s="27" t="s">
        <v>34</v>
      </c>
      <c r="C89" s="33" t="s">
        <v>286</v>
      </c>
      <c r="D89" s="33" t="s">
        <v>399</v>
      </c>
      <c r="E89" s="29" t="s">
        <v>404</v>
      </c>
      <c r="F89" s="30" t="s">
        <v>36</v>
      </c>
      <c r="G89" s="30" t="s">
        <v>99</v>
      </c>
      <c r="H89" s="30" t="s">
        <v>126</v>
      </c>
      <c r="I89" s="33">
        <v>138</v>
      </c>
      <c r="J89" s="24">
        <f>VLOOKUP(E89,[1]Sheet1!$D$1:$E$259,2,0)</f>
        <v>138</v>
      </c>
      <c r="K89" s="24" t="b">
        <f t="shared" si="1"/>
        <v>1</v>
      </c>
      <c r="L89" s="33">
        <v>138</v>
      </c>
      <c r="M89" s="38">
        <v>0</v>
      </c>
      <c r="N89" s="38" t="s">
        <v>39</v>
      </c>
      <c r="O89" s="52" t="s">
        <v>405</v>
      </c>
      <c r="P89" s="53" t="s">
        <v>374</v>
      </c>
      <c r="Q89" s="53" t="s">
        <v>52</v>
      </c>
      <c r="R89" s="38">
        <v>112</v>
      </c>
      <c r="S89" s="38">
        <v>348</v>
      </c>
      <c r="T89" s="38">
        <v>37</v>
      </c>
      <c r="U89" s="38">
        <v>116</v>
      </c>
      <c r="V89" s="65" t="s">
        <v>291</v>
      </c>
      <c r="W89" s="33" t="s">
        <v>291</v>
      </c>
      <c r="X89" s="33" t="s">
        <v>292</v>
      </c>
      <c r="Y89" s="33" t="s">
        <v>293</v>
      </c>
      <c r="Z89" s="33" t="s">
        <v>406</v>
      </c>
      <c r="AA89" s="38" t="s">
        <v>403</v>
      </c>
      <c r="AB89" s="56"/>
    </row>
    <row r="90" s="3" customFormat="1" ht="95" customHeight="1" spans="1:28">
      <c r="A90" s="21">
        <v>85</v>
      </c>
      <c r="B90" s="27" t="s">
        <v>34</v>
      </c>
      <c r="C90" s="38" t="s">
        <v>286</v>
      </c>
      <c r="D90" s="38" t="s">
        <v>363</v>
      </c>
      <c r="E90" s="71" t="s">
        <v>407</v>
      </c>
      <c r="F90" s="30" t="s">
        <v>48</v>
      </c>
      <c r="G90" s="30" t="s">
        <v>49</v>
      </c>
      <c r="H90" s="30" t="s">
        <v>327</v>
      </c>
      <c r="I90" s="76">
        <v>15</v>
      </c>
      <c r="J90" s="24">
        <f>VLOOKUP(E90,[1]Sheet1!$D$1:$E$259,2,0)</f>
        <v>15</v>
      </c>
      <c r="K90" s="24" t="b">
        <f t="shared" si="1"/>
        <v>1</v>
      </c>
      <c r="L90" s="76">
        <v>15</v>
      </c>
      <c r="M90" s="38">
        <v>0</v>
      </c>
      <c r="N90" s="38" t="s">
        <v>39</v>
      </c>
      <c r="O90" s="52" t="s">
        <v>408</v>
      </c>
      <c r="P90" s="53" t="s">
        <v>333</v>
      </c>
      <c r="Q90" s="53" t="s">
        <v>356</v>
      </c>
      <c r="R90" s="38">
        <v>142</v>
      </c>
      <c r="S90" s="38">
        <v>490</v>
      </c>
      <c r="T90" s="38">
        <v>47</v>
      </c>
      <c r="U90" s="38">
        <v>163</v>
      </c>
      <c r="V90" s="65" t="s">
        <v>2</v>
      </c>
      <c r="W90" s="38" t="s">
        <v>291</v>
      </c>
      <c r="X90" s="38" t="s">
        <v>43</v>
      </c>
      <c r="Y90" s="38" t="s">
        <v>44</v>
      </c>
      <c r="Z90" s="38" t="s">
        <v>366</v>
      </c>
      <c r="AA90" s="38" t="s">
        <v>367</v>
      </c>
      <c r="AB90" s="71"/>
    </row>
    <row r="91" s="3" customFormat="1" ht="95" customHeight="1" spans="1:28">
      <c r="A91" s="26">
        <v>86</v>
      </c>
      <c r="B91" s="27" t="s">
        <v>34</v>
      </c>
      <c r="C91" s="33" t="s">
        <v>286</v>
      </c>
      <c r="D91" s="33" t="s">
        <v>387</v>
      </c>
      <c r="E91" s="29" t="s">
        <v>409</v>
      </c>
      <c r="F91" s="30" t="s">
        <v>48</v>
      </c>
      <c r="G91" s="30" t="s">
        <v>49</v>
      </c>
      <c r="H91" s="30" t="s">
        <v>50</v>
      </c>
      <c r="I91" s="57">
        <v>40</v>
      </c>
      <c r="J91" s="24">
        <f>VLOOKUP(E91,[1]Sheet1!$D$1:$E$259,2,0)</f>
        <v>40</v>
      </c>
      <c r="K91" s="24" t="b">
        <f t="shared" si="1"/>
        <v>1</v>
      </c>
      <c r="L91" s="57">
        <v>40</v>
      </c>
      <c r="M91" s="38">
        <v>0</v>
      </c>
      <c r="N91" s="38" t="s">
        <v>39</v>
      </c>
      <c r="O91" s="52" t="s">
        <v>410</v>
      </c>
      <c r="P91" s="53" t="s">
        <v>333</v>
      </c>
      <c r="Q91" s="53" t="s">
        <v>356</v>
      </c>
      <c r="R91" s="38">
        <v>399</v>
      </c>
      <c r="S91" s="38">
        <v>1502</v>
      </c>
      <c r="T91" s="38">
        <v>133</v>
      </c>
      <c r="U91" s="38">
        <v>501</v>
      </c>
      <c r="V91" s="65" t="s">
        <v>2</v>
      </c>
      <c r="W91" s="33" t="s">
        <v>291</v>
      </c>
      <c r="X91" s="33" t="s">
        <v>43</v>
      </c>
      <c r="Y91" s="33" t="s">
        <v>44</v>
      </c>
      <c r="Z91" s="33" t="s">
        <v>411</v>
      </c>
      <c r="AA91" s="38" t="s">
        <v>412</v>
      </c>
      <c r="AB91" s="29"/>
    </row>
    <row r="92" s="3" customFormat="1" ht="95" customHeight="1" spans="1:29">
      <c r="A92" s="21">
        <v>87</v>
      </c>
      <c r="B92" s="27" t="s">
        <v>34</v>
      </c>
      <c r="C92" s="33" t="s">
        <v>286</v>
      </c>
      <c r="D92" s="33" t="s">
        <v>399</v>
      </c>
      <c r="E92" s="29" t="s">
        <v>413</v>
      </c>
      <c r="F92" s="30" t="s">
        <v>36</v>
      </c>
      <c r="G92" s="30" t="s">
        <v>99</v>
      </c>
      <c r="H92" s="30" t="s">
        <v>126</v>
      </c>
      <c r="I92" s="33" t="s">
        <v>414</v>
      </c>
      <c r="J92" s="24" t="str">
        <f>VLOOKUP(E92,[1]Sheet1!$D$1:$E$259,2,0)</f>
        <v>138</v>
      </c>
      <c r="K92" s="24" t="b">
        <f t="shared" si="1"/>
        <v>1</v>
      </c>
      <c r="L92" s="33" t="s">
        <v>414</v>
      </c>
      <c r="M92" s="38">
        <v>0</v>
      </c>
      <c r="N92" s="38" t="s">
        <v>39</v>
      </c>
      <c r="O92" s="52" t="s">
        <v>405</v>
      </c>
      <c r="P92" s="53" t="s">
        <v>374</v>
      </c>
      <c r="Q92" s="53" t="s">
        <v>52</v>
      </c>
      <c r="R92" s="38">
        <v>200</v>
      </c>
      <c r="S92" s="38">
        <v>610</v>
      </c>
      <c r="T92" s="38">
        <v>67</v>
      </c>
      <c r="U92" s="38">
        <v>203</v>
      </c>
      <c r="V92" s="65" t="s">
        <v>291</v>
      </c>
      <c r="W92" s="33" t="s">
        <v>291</v>
      </c>
      <c r="X92" s="33" t="s">
        <v>292</v>
      </c>
      <c r="Y92" s="33" t="s">
        <v>293</v>
      </c>
      <c r="Z92" s="33" t="s">
        <v>415</v>
      </c>
      <c r="AA92" s="38" t="s">
        <v>403</v>
      </c>
      <c r="AB92" s="56"/>
      <c r="AC92" s="4"/>
    </row>
    <row r="93" s="3" customFormat="1" ht="95" customHeight="1" spans="1:28">
      <c r="A93" s="26">
        <v>88</v>
      </c>
      <c r="B93" s="27" t="s">
        <v>34</v>
      </c>
      <c r="C93" s="33" t="s">
        <v>416</v>
      </c>
      <c r="D93" s="33" t="s">
        <v>417</v>
      </c>
      <c r="E93" s="29" t="s">
        <v>418</v>
      </c>
      <c r="F93" s="30" t="s">
        <v>36</v>
      </c>
      <c r="G93" s="30" t="s">
        <v>99</v>
      </c>
      <c r="H93" s="30" t="s">
        <v>126</v>
      </c>
      <c r="I93" s="57">
        <v>337.11</v>
      </c>
      <c r="J93" s="24">
        <f>VLOOKUP(E93,[1]Sheet1!$D$1:$E$259,2,0)</f>
        <v>337.11</v>
      </c>
      <c r="K93" s="24" t="b">
        <f t="shared" si="1"/>
        <v>1</v>
      </c>
      <c r="L93" s="57">
        <v>337.11</v>
      </c>
      <c r="M93" s="38">
        <v>0</v>
      </c>
      <c r="N93" s="38" t="s">
        <v>39</v>
      </c>
      <c r="O93" s="52" t="s">
        <v>419</v>
      </c>
      <c r="P93" s="53" t="s">
        <v>420</v>
      </c>
      <c r="Q93" s="53" t="s">
        <v>421</v>
      </c>
      <c r="R93" s="38">
        <v>241</v>
      </c>
      <c r="S93" s="38">
        <v>920</v>
      </c>
      <c r="T93" s="38">
        <v>80</v>
      </c>
      <c r="U93" s="38">
        <v>307</v>
      </c>
      <c r="V93" s="65" t="s">
        <v>422</v>
      </c>
      <c r="W93" s="33" t="s">
        <v>422</v>
      </c>
      <c r="X93" s="33" t="s">
        <v>423</v>
      </c>
      <c r="Y93" s="33">
        <v>13307726969</v>
      </c>
      <c r="Z93" s="33" t="s">
        <v>424</v>
      </c>
      <c r="AA93" s="38" t="s">
        <v>425</v>
      </c>
      <c r="AB93" s="29"/>
    </row>
    <row r="94" s="3" customFormat="1" ht="95" customHeight="1" spans="1:28">
      <c r="A94" s="21">
        <v>89</v>
      </c>
      <c r="B94" s="27" t="s">
        <v>34</v>
      </c>
      <c r="C94" s="33" t="s">
        <v>416</v>
      </c>
      <c r="D94" s="33" t="s">
        <v>426</v>
      </c>
      <c r="E94" s="29" t="s">
        <v>427</v>
      </c>
      <c r="F94" s="30" t="s">
        <v>48</v>
      </c>
      <c r="G94" s="30" t="s">
        <v>49</v>
      </c>
      <c r="H94" s="30" t="s">
        <v>93</v>
      </c>
      <c r="I94" s="57">
        <v>12</v>
      </c>
      <c r="J94" s="24">
        <f>VLOOKUP(E94,[1]Sheet1!$D$1:$E$259,2,0)</f>
        <v>12</v>
      </c>
      <c r="K94" s="24" t="b">
        <f t="shared" si="1"/>
        <v>1</v>
      </c>
      <c r="L94" s="57">
        <v>12</v>
      </c>
      <c r="M94" s="38">
        <v>0</v>
      </c>
      <c r="N94" s="38" t="s">
        <v>39</v>
      </c>
      <c r="O94" s="52" t="s">
        <v>428</v>
      </c>
      <c r="P94" s="53" t="s">
        <v>420</v>
      </c>
      <c r="Q94" s="53" t="s">
        <v>421</v>
      </c>
      <c r="R94" s="38">
        <v>195</v>
      </c>
      <c r="S94" s="38">
        <v>780</v>
      </c>
      <c r="T94" s="38">
        <v>65</v>
      </c>
      <c r="U94" s="38">
        <v>260</v>
      </c>
      <c r="V94" s="65" t="s">
        <v>422</v>
      </c>
      <c r="W94" s="33" t="s">
        <v>422</v>
      </c>
      <c r="X94" s="33" t="s">
        <v>423</v>
      </c>
      <c r="Y94" s="33">
        <v>13307726969</v>
      </c>
      <c r="Z94" s="33" t="s">
        <v>429</v>
      </c>
      <c r="AA94" s="38" t="s">
        <v>430</v>
      </c>
      <c r="AB94" s="29"/>
    </row>
    <row r="95" s="3" customFormat="1" ht="95" customHeight="1" spans="1:28">
      <c r="A95" s="26">
        <v>90</v>
      </c>
      <c r="B95" s="27" t="s">
        <v>34</v>
      </c>
      <c r="C95" s="33" t="s">
        <v>416</v>
      </c>
      <c r="D95" s="33" t="s">
        <v>431</v>
      </c>
      <c r="E95" s="29" t="s">
        <v>432</v>
      </c>
      <c r="F95" s="30" t="s">
        <v>48</v>
      </c>
      <c r="G95" s="30" t="s">
        <v>49</v>
      </c>
      <c r="H95" s="30" t="s">
        <v>93</v>
      </c>
      <c r="I95" s="57">
        <v>10</v>
      </c>
      <c r="J95" s="24">
        <f>VLOOKUP(E95,[1]Sheet1!$D$1:$E$259,2,0)</f>
        <v>10</v>
      </c>
      <c r="K95" s="24" t="b">
        <f t="shared" si="1"/>
        <v>1</v>
      </c>
      <c r="L95" s="57">
        <v>10</v>
      </c>
      <c r="M95" s="38">
        <v>0</v>
      </c>
      <c r="N95" s="38" t="s">
        <v>39</v>
      </c>
      <c r="O95" s="52" t="s">
        <v>433</v>
      </c>
      <c r="P95" s="53" t="s">
        <v>420</v>
      </c>
      <c r="Q95" s="53" t="s">
        <v>421</v>
      </c>
      <c r="R95" s="38">
        <v>315</v>
      </c>
      <c r="S95" s="38">
        <v>1260</v>
      </c>
      <c r="T95" s="38">
        <v>105</v>
      </c>
      <c r="U95" s="38">
        <v>420</v>
      </c>
      <c r="V95" s="65" t="s">
        <v>422</v>
      </c>
      <c r="W95" s="33" t="s">
        <v>422</v>
      </c>
      <c r="X95" s="33" t="s">
        <v>423</v>
      </c>
      <c r="Y95" s="33">
        <v>13307726969</v>
      </c>
      <c r="Z95" s="33" t="s">
        <v>434</v>
      </c>
      <c r="AA95" s="38" t="s">
        <v>435</v>
      </c>
      <c r="AB95" s="29"/>
    </row>
    <row r="96" s="3" customFormat="1" ht="95" customHeight="1" spans="1:28">
      <c r="A96" s="21">
        <v>91</v>
      </c>
      <c r="B96" s="27" t="s">
        <v>34</v>
      </c>
      <c r="C96" s="33" t="s">
        <v>416</v>
      </c>
      <c r="D96" s="33" t="s">
        <v>436</v>
      </c>
      <c r="E96" s="29" t="s">
        <v>437</v>
      </c>
      <c r="F96" s="30" t="s">
        <v>36</v>
      </c>
      <c r="G96" s="30" t="s">
        <v>99</v>
      </c>
      <c r="H96" s="30" t="s">
        <v>126</v>
      </c>
      <c r="I96" s="33">
        <v>60</v>
      </c>
      <c r="J96" s="24">
        <f>VLOOKUP(E96,[1]Sheet1!$D$1:$E$259,2,0)</f>
        <v>60</v>
      </c>
      <c r="K96" s="24" t="b">
        <f t="shared" si="1"/>
        <v>1</v>
      </c>
      <c r="L96" s="33">
        <v>60</v>
      </c>
      <c r="M96" s="38">
        <v>0</v>
      </c>
      <c r="N96" s="38" t="s">
        <v>39</v>
      </c>
      <c r="O96" s="52" t="s">
        <v>438</v>
      </c>
      <c r="P96" s="53" t="s">
        <v>420</v>
      </c>
      <c r="Q96" s="53" t="s">
        <v>421</v>
      </c>
      <c r="R96" s="38">
        <v>82</v>
      </c>
      <c r="S96" s="38">
        <v>280</v>
      </c>
      <c r="T96" s="38">
        <v>27</v>
      </c>
      <c r="U96" s="38">
        <v>93</v>
      </c>
      <c r="V96" s="65" t="s">
        <v>422</v>
      </c>
      <c r="W96" s="33" t="s">
        <v>422</v>
      </c>
      <c r="X96" s="33" t="s">
        <v>439</v>
      </c>
      <c r="Y96" s="33">
        <v>18978078015</v>
      </c>
      <c r="Z96" s="33" t="s">
        <v>440</v>
      </c>
      <c r="AA96" s="38" t="s">
        <v>441</v>
      </c>
      <c r="AB96" s="56"/>
    </row>
    <row r="97" s="3" customFormat="1" ht="95" customHeight="1" spans="1:28">
      <c r="A97" s="26">
        <v>92</v>
      </c>
      <c r="B97" s="27" t="s">
        <v>34</v>
      </c>
      <c r="C97" s="33" t="s">
        <v>416</v>
      </c>
      <c r="D97" s="33" t="s">
        <v>442</v>
      </c>
      <c r="E97" s="29" t="s">
        <v>443</v>
      </c>
      <c r="F97" s="30" t="s">
        <v>36</v>
      </c>
      <c r="G97" s="30" t="s">
        <v>99</v>
      </c>
      <c r="H97" s="30" t="s">
        <v>126</v>
      </c>
      <c r="I97" s="33">
        <v>120</v>
      </c>
      <c r="J97" s="24">
        <f>VLOOKUP(E97,[1]Sheet1!$D$1:$E$259,2,0)</f>
        <v>120</v>
      </c>
      <c r="K97" s="24" t="b">
        <f t="shared" si="1"/>
        <v>1</v>
      </c>
      <c r="L97" s="33">
        <v>120</v>
      </c>
      <c r="M97" s="38">
        <v>0</v>
      </c>
      <c r="N97" s="38" t="s">
        <v>39</v>
      </c>
      <c r="O97" s="52" t="s">
        <v>444</v>
      </c>
      <c r="P97" s="53" t="s">
        <v>420</v>
      </c>
      <c r="Q97" s="53" t="s">
        <v>421</v>
      </c>
      <c r="R97" s="38">
        <v>283</v>
      </c>
      <c r="S97" s="38">
        <v>1068</v>
      </c>
      <c r="T97" s="38">
        <v>94</v>
      </c>
      <c r="U97" s="38">
        <v>356</v>
      </c>
      <c r="V97" s="65" t="s">
        <v>422</v>
      </c>
      <c r="W97" s="33" t="s">
        <v>422</v>
      </c>
      <c r="X97" s="33" t="s">
        <v>423</v>
      </c>
      <c r="Y97" s="33">
        <v>13307726969</v>
      </c>
      <c r="Z97" s="33" t="s">
        <v>445</v>
      </c>
      <c r="AA97" s="38" t="s">
        <v>446</v>
      </c>
      <c r="AB97" s="56"/>
    </row>
    <row r="98" s="3" customFormat="1" ht="95" customHeight="1" spans="1:28">
      <c r="A98" s="21">
        <v>93</v>
      </c>
      <c r="B98" s="27" t="s">
        <v>34</v>
      </c>
      <c r="C98" s="33" t="s">
        <v>416</v>
      </c>
      <c r="D98" s="33" t="s">
        <v>447</v>
      </c>
      <c r="E98" s="29" t="s">
        <v>448</v>
      </c>
      <c r="F98" s="30" t="s">
        <v>36</v>
      </c>
      <c r="G98" s="30" t="s">
        <v>99</v>
      </c>
      <c r="H98" s="30" t="s">
        <v>126</v>
      </c>
      <c r="I98" s="33">
        <v>110</v>
      </c>
      <c r="J98" s="24">
        <f>VLOOKUP(E98,[1]Sheet1!$D$1:$E$259,2,0)</f>
        <v>110</v>
      </c>
      <c r="K98" s="24" t="b">
        <f t="shared" si="1"/>
        <v>1</v>
      </c>
      <c r="L98" s="33">
        <v>110</v>
      </c>
      <c r="M98" s="38">
        <v>0</v>
      </c>
      <c r="N98" s="38" t="s">
        <v>39</v>
      </c>
      <c r="O98" s="52" t="s">
        <v>449</v>
      </c>
      <c r="P98" s="53" t="s">
        <v>420</v>
      </c>
      <c r="Q98" s="53" t="s">
        <v>421</v>
      </c>
      <c r="R98" s="38">
        <v>34</v>
      </c>
      <c r="S98" s="38">
        <v>132</v>
      </c>
      <c r="T98" s="38">
        <v>11</v>
      </c>
      <c r="U98" s="38">
        <v>44</v>
      </c>
      <c r="V98" s="65" t="s">
        <v>422</v>
      </c>
      <c r="W98" s="33" t="s">
        <v>422</v>
      </c>
      <c r="X98" s="33" t="s">
        <v>423</v>
      </c>
      <c r="Y98" s="33">
        <v>13307726969</v>
      </c>
      <c r="Z98" s="33" t="s">
        <v>440</v>
      </c>
      <c r="AA98" s="38" t="s">
        <v>441</v>
      </c>
      <c r="AB98" s="56"/>
    </row>
    <row r="99" s="3" customFormat="1" ht="95" customHeight="1" spans="1:28">
      <c r="A99" s="26">
        <v>94</v>
      </c>
      <c r="B99" s="27" t="s">
        <v>34</v>
      </c>
      <c r="C99" s="33" t="s">
        <v>416</v>
      </c>
      <c r="D99" s="33" t="s">
        <v>417</v>
      </c>
      <c r="E99" s="29" t="s">
        <v>450</v>
      </c>
      <c r="F99" s="30" t="s">
        <v>36</v>
      </c>
      <c r="G99" s="30" t="s">
        <v>99</v>
      </c>
      <c r="H99" s="30" t="s">
        <v>126</v>
      </c>
      <c r="I99" s="33">
        <v>18</v>
      </c>
      <c r="J99" s="24">
        <f>VLOOKUP(E99,[1]Sheet1!$D$1:$E$259,2,0)</f>
        <v>18</v>
      </c>
      <c r="K99" s="24" t="b">
        <f t="shared" si="1"/>
        <v>1</v>
      </c>
      <c r="L99" s="33">
        <v>18</v>
      </c>
      <c r="M99" s="38">
        <v>0</v>
      </c>
      <c r="N99" s="38" t="s">
        <v>39</v>
      </c>
      <c r="O99" s="52" t="s">
        <v>451</v>
      </c>
      <c r="P99" s="53" t="s">
        <v>420</v>
      </c>
      <c r="Q99" s="53" t="s">
        <v>421</v>
      </c>
      <c r="R99" s="38">
        <v>215</v>
      </c>
      <c r="S99" s="38">
        <v>877</v>
      </c>
      <c r="T99" s="38">
        <v>72</v>
      </c>
      <c r="U99" s="38">
        <v>292</v>
      </c>
      <c r="V99" s="65" t="s">
        <v>422</v>
      </c>
      <c r="W99" s="33" t="s">
        <v>422</v>
      </c>
      <c r="X99" s="33" t="s">
        <v>439</v>
      </c>
      <c r="Y99" s="33">
        <v>18978078015</v>
      </c>
      <c r="Z99" s="33" t="s">
        <v>440</v>
      </c>
      <c r="AA99" s="38" t="s">
        <v>441</v>
      </c>
      <c r="AB99" s="56"/>
    </row>
    <row r="100" s="3" customFormat="1" ht="95" customHeight="1" spans="1:28">
      <c r="A100" s="21">
        <v>95</v>
      </c>
      <c r="B100" s="27" t="s">
        <v>34</v>
      </c>
      <c r="C100" s="33" t="s">
        <v>416</v>
      </c>
      <c r="D100" s="33" t="s">
        <v>431</v>
      </c>
      <c r="E100" s="29" t="s">
        <v>452</v>
      </c>
      <c r="F100" s="30" t="s">
        <v>48</v>
      </c>
      <c r="G100" s="30" t="s">
        <v>49</v>
      </c>
      <c r="H100" s="30" t="s">
        <v>50</v>
      </c>
      <c r="I100" s="57">
        <v>70</v>
      </c>
      <c r="J100" s="24">
        <f>VLOOKUP(E100,[1]Sheet1!$D$1:$E$259,2,0)</f>
        <v>70</v>
      </c>
      <c r="K100" s="24" t="b">
        <f t="shared" si="1"/>
        <v>1</v>
      </c>
      <c r="L100" s="57">
        <v>70</v>
      </c>
      <c r="M100" s="38">
        <v>0</v>
      </c>
      <c r="N100" s="38" t="s">
        <v>39</v>
      </c>
      <c r="O100" s="52" t="s">
        <v>453</v>
      </c>
      <c r="P100" s="53" t="s">
        <v>420</v>
      </c>
      <c r="Q100" s="53" t="s">
        <v>421</v>
      </c>
      <c r="R100" s="38">
        <v>60</v>
      </c>
      <c r="S100" s="38">
        <v>230</v>
      </c>
      <c r="T100" s="38">
        <v>20</v>
      </c>
      <c r="U100" s="38">
        <v>77</v>
      </c>
      <c r="V100" s="65" t="s">
        <v>422</v>
      </c>
      <c r="W100" s="33" t="s">
        <v>422</v>
      </c>
      <c r="X100" s="33" t="s">
        <v>423</v>
      </c>
      <c r="Y100" s="33">
        <v>13307726969</v>
      </c>
      <c r="Z100" s="33" t="s">
        <v>454</v>
      </c>
      <c r="AA100" s="38" t="s">
        <v>455</v>
      </c>
      <c r="AB100" s="29"/>
    </row>
    <row r="101" s="3" customFormat="1" ht="95" customHeight="1" spans="1:28">
      <c r="A101" s="26">
        <v>96</v>
      </c>
      <c r="B101" s="27" t="s">
        <v>34</v>
      </c>
      <c r="C101" s="33" t="s">
        <v>416</v>
      </c>
      <c r="D101" s="33" t="s">
        <v>431</v>
      </c>
      <c r="E101" s="29" t="s">
        <v>456</v>
      </c>
      <c r="F101" s="30" t="s">
        <v>48</v>
      </c>
      <c r="G101" s="30" t="s">
        <v>49</v>
      </c>
      <c r="H101" s="30" t="s">
        <v>50</v>
      </c>
      <c r="I101" s="57">
        <v>80</v>
      </c>
      <c r="J101" s="24">
        <f>VLOOKUP(E101,[1]Sheet1!$D$1:$E$259,2,0)</f>
        <v>80</v>
      </c>
      <c r="K101" s="24" t="b">
        <f t="shared" si="1"/>
        <v>1</v>
      </c>
      <c r="L101" s="57">
        <v>80</v>
      </c>
      <c r="M101" s="38">
        <v>0</v>
      </c>
      <c r="N101" s="38" t="s">
        <v>39</v>
      </c>
      <c r="O101" s="52" t="s">
        <v>457</v>
      </c>
      <c r="P101" s="53" t="s">
        <v>420</v>
      </c>
      <c r="Q101" s="53" t="s">
        <v>421</v>
      </c>
      <c r="R101" s="38">
        <v>50</v>
      </c>
      <c r="S101" s="38">
        <v>195</v>
      </c>
      <c r="T101" s="38">
        <v>17</v>
      </c>
      <c r="U101" s="38">
        <v>65</v>
      </c>
      <c r="V101" s="65" t="s">
        <v>422</v>
      </c>
      <c r="W101" s="33" t="s">
        <v>422</v>
      </c>
      <c r="X101" s="33" t="s">
        <v>423</v>
      </c>
      <c r="Y101" s="33">
        <v>13307726969</v>
      </c>
      <c r="Z101" s="33" t="s">
        <v>454</v>
      </c>
      <c r="AA101" s="38" t="s">
        <v>455</v>
      </c>
      <c r="AB101" s="29"/>
    </row>
    <row r="102" s="3" customFormat="1" ht="95" customHeight="1" spans="1:28">
      <c r="A102" s="21">
        <v>97</v>
      </c>
      <c r="B102" s="27" t="s">
        <v>34</v>
      </c>
      <c r="C102" s="33" t="s">
        <v>416</v>
      </c>
      <c r="D102" s="33" t="s">
        <v>431</v>
      </c>
      <c r="E102" s="29" t="s">
        <v>458</v>
      </c>
      <c r="F102" s="30" t="s">
        <v>48</v>
      </c>
      <c r="G102" s="30" t="s">
        <v>49</v>
      </c>
      <c r="H102" s="30" t="s">
        <v>50</v>
      </c>
      <c r="I102" s="57">
        <v>30</v>
      </c>
      <c r="J102" s="24">
        <f>VLOOKUP(E102,[1]Sheet1!$D$1:$E$259,2,0)</f>
        <v>30</v>
      </c>
      <c r="K102" s="24" t="b">
        <f t="shared" si="1"/>
        <v>1</v>
      </c>
      <c r="L102" s="57">
        <v>30</v>
      </c>
      <c r="M102" s="38">
        <v>0</v>
      </c>
      <c r="N102" s="38" t="s">
        <v>39</v>
      </c>
      <c r="O102" s="52" t="s">
        <v>459</v>
      </c>
      <c r="P102" s="53" t="s">
        <v>420</v>
      </c>
      <c r="Q102" s="53" t="s">
        <v>421</v>
      </c>
      <c r="R102" s="38">
        <v>96</v>
      </c>
      <c r="S102" s="38">
        <v>410</v>
      </c>
      <c r="T102" s="38">
        <v>32</v>
      </c>
      <c r="U102" s="38">
        <v>137</v>
      </c>
      <c r="V102" s="65" t="s">
        <v>422</v>
      </c>
      <c r="W102" s="33" t="s">
        <v>422</v>
      </c>
      <c r="X102" s="33" t="s">
        <v>423</v>
      </c>
      <c r="Y102" s="33">
        <v>13307726969</v>
      </c>
      <c r="Z102" s="33" t="s">
        <v>454</v>
      </c>
      <c r="AA102" s="38" t="s">
        <v>455</v>
      </c>
      <c r="AB102" s="29"/>
    </row>
    <row r="103" s="3" customFormat="1" ht="95" customHeight="1" spans="1:28">
      <c r="A103" s="26">
        <v>98</v>
      </c>
      <c r="B103" s="27" t="s">
        <v>34</v>
      </c>
      <c r="C103" s="33" t="s">
        <v>416</v>
      </c>
      <c r="D103" s="33" t="s">
        <v>436</v>
      </c>
      <c r="E103" s="29" t="s">
        <v>460</v>
      </c>
      <c r="F103" s="30" t="s">
        <v>48</v>
      </c>
      <c r="G103" s="30" t="s">
        <v>49</v>
      </c>
      <c r="H103" s="30" t="s">
        <v>50</v>
      </c>
      <c r="I103" s="57">
        <v>12.8</v>
      </c>
      <c r="J103" s="24">
        <f>VLOOKUP(E103,[1]Sheet1!$D$1:$E$259,2,0)</f>
        <v>12.8</v>
      </c>
      <c r="K103" s="24" t="b">
        <f t="shared" si="1"/>
        <v>1</v>
      </c>
      <c r="L103" s="57">
        <v>12.8</v>
      </c>
      <c r="M103" s="38">
        <v>0</v>
      </c>
      <c r="N103" s="38" t="s">
        <v>39</v>
      </c>
      <c r="O103" s="52" t="s">
        <v>461</v>
      </c>
      <c r="P103" s="53" t="s">
        <v>420</v>
      </c>
      <c r="Q103" s="53" t="s">
        <v>421</v>
      </c>
      <c r="R103" s="38">
        <v>60</v>
      </c>
      <c r="S103" s="38">
        <v>223</v>
      </c>
      <c r="T103" s="38">
        <v>20</v>
      </c>
      <c r="U103" s="38">
        <v>74</v>
      </c>
      <c r="V103" s="65" t="s">
        <v>422</v>
      </c>
      <c r="W103" s="33" t="s">
        <v>422</v>
      </c>
      <c r="X103" s="33" t="s">
        <v>423</v>
      </c>
      <c r="Y103" s="33">
        <v>13307726969</v>
      </c>
      <c r="Z103" s="33" t="s">
        <v>454</v>
      </c>
      <c r="AA103" s="38" t="s">
        <v>455</v>
      </c>
      <c r="AB103" s="29"/>
    </row>
    <row r="104" s="3" customFormat="1" ht="95" customHeight="1" spans="1:28">
      <c r="A104" s="21">
        <v>99</v>
      </c>
      <c r="B104" s="27" t="s">
        <v>34</v>
      </c>
      <c r="C104" s="33" t="s">
        <v>416</v>
      </c>
      <c r="D104" s="33" t="s">
        <v>426</v>
      </c>
      <c r="E104" s="29" t="s">
        <v>462</v>
      </c>
      <c r="F104" s="30" t="s">
        <v>48</v>
      </c>
      <c r="G104" s="30" t="s">
        <v>49</v>
      </c>
      <c r="H104" s="30" t="s">
        <v>50</v>
      </c>
      <c r="I104" s="57">
        <v>10</v>
      </c>
      <c r="J104" s="24">
        <f>VLOOKUP(E104,[1]Sheet1!$D$1:$E$259,2,0)</f>
        <v>10</v>
      </c>
      <c r="K104" s="24" t="b">
        <f t="shared" si="1"/>
        <v>1</v>
      </c>
      <c r="L104" s="57">
        <v>10</v>
      </c>
      <c r="M104" s="38">
        <v>0</v>
      </c>
      <c r="N104" s="38" t="s">
        <v>39</v>
      </c>
      <c r="O104" s="52" t="s">
        <v>463</v>
      </c>
      <c r="P104" s="53" t="s">
        <v>420</v>
      </c>
      <c r="Q104" s="53" t="s">
        <v>421</v>
      </c>
      <c r="R104" s="38">
        <v>53</v>
      </c>
      <c r="S104" s="38">
        <v>196</v>
      </c>
      <c r="T104" s="38">
        <v>18</v>
      </c>
      <c r="U104" s="38">
        <v>65</v>
      </c>
      <c r="V104" s="65" t="s">
        <v>422</v>
      </c>
      <c r="W104" s="33" t="s">
        <v>422</v>
      </c>
      <c r="X104" s="33" t="s">
        <v>423</v>
      </c>
      <c r="Y104" s="33">
        <v>13307726969</v>
      </c>
      <c r="Z104" s="33" t="s">
        <v>454</v>
      </c>
      <c r="AA104" s="38" t="s">
        <v>455</v>
      </c>
      <c r="AB104" s="29"/>
    </row>
    <row r="105" s="3" customFormat="1" ht="95" customHeight="1" spans="1:28">
      <c r="A105" s="26">
        <v>100</v>
      </c>
      <c r="B105" s="27" t="s">
        <v>34</v>
      </c>
      <c r="C105" s="33" t="s">
        <v>416</v>
      </c>
      <c r="D105" s="33" t="s">
        <v>426</v>
      </c>
      <c r="E105" s="29" t="s">
        <v>464</v>
      </c>
      <c r="F105" s="30" t="s">
        <v>36</v>
      </c>
      <c r="G105" s="30" t="s">
        <v>99</v>
      </c>
      <c r="H105" s="30" t="s">
        <v>126</v>
      </c>
      <c r="I105" s="33">
        <v>73</v>
      </c>
      <c r="J105" s="24">
        <f>VLOOKUP(E105,[1]Sheet1!$D$1:$E$259,2,0)</f>
        <v>73</v>
      </c>
      <c r="K105" s="24" t="b">
        <f t="shared" si="1"/>
        <v>1</v>
      </c>
      <c r="L105" s="33">
        <v>73</v>
      </c>
      <c r="M105" s="38">
        <v>0</v>
      </c>
      <c r="N105" s="38" t="s">
        <v>39</v>
      </c>
      <c r="O105" s="52" t="s">
        <v>465</v>
      </c>
      <c r="P105" s="53" t="s">
        <v>420</v>
      </c>
      <c r="Q105" s="53" t="s">
        <v>421</v>
      </c>
      <c r="R105" s="38">
        <v>195</v>
      </c>
      <c r="S105" s="38">
        <v>780</v>
      </c>
      <c r="T105" s="38">
        <v>65</v>
      </c>
      <c r="U105" s="38">
        <v>260</v>
      </c>
      <c r="V105" s="65" t="s">
        <v>422</v>
      </c>
      <c r="W105" s="33" t="s">
        <v>422</v>
      </c>
      <c r="X105" s="33" t="s">
        <v>423</v>
      </c>
      <c r="Y105" s="33">
        <v>13307726969</v>
      </c>
      <c r="Z105" s="33" t="s">
        <v>440</v>
      </c>
      <c r="AA105" s="38" t="s">
        <v>466</v>
      </c>
      <c r="AB105" s="56"/>
    </row>
    <row r="106" s="3" customFormat="1" ht="95" customHeight="1" spans="1:28">
      <c r="A106" s="21">
        <v>101</v>
      </c>
      <c r="B106" s="27" t="s">
        <v>34</v>
      </c>
      <c r="C106" s="33" t="s">
        <v>416</v>
      </c>
      <c r="D106" s="33" t="s">
        <v>436</v>
      </c>
      <c r="E106" s="29" t="s">
        <v>467</v>
      </c>
      <c r="F106" s="30" t="s">
        <v>48</v>
      </c>
      <c r="G106" s="30" t="s">
        <v>49</v>
      </c>
      <c r="H106" s="30" t="s">
        <v>50</v>
      </c>
      <c r="I106" s="57">
        <v>21</v>
      </c>
      <c r="J106" s="24">
        <f>VLOOKUP(E106,[1]Sheet1!$D$1:$E$259,2,0)</f>
        <v>21</v>
      </c>
      <c r="K106" s="24" t="b">
        <f t="shared" si="1"/>
        <v>1</v>
      </c>
      <c r="L106" s="57">
        <v>21</v>
      </c>
      <c r="M106" s="38">
        <v>0</v>
      </c>
      <c r="N106" s="38" t="s">
        <v>39</v>
      </c>
      <c r="O106" s="52" t="s">
        <v>468</v>
      </c>
      <c r="P106" s="53" t="s">
        <v>420</v>
      </c>
      <c r="Q106" s="53" t="s">
        <v>421</v>
      </c>
      <c r="R106" s="38">
        <v>110</v>
      </c>
      <c r="S106" s="38">
        <v>400</v>
      </c>
      <c r="T106" s="38">
        <v>37</v>
      </c>
      <c r="U106" s="38">
        <v>133</v>
      </c>
      <c r="V106" s="65" t="s">
        <v>422</v>
      </c>
      <c r="W106" s="33" t="s">
        <v>422</v>
      </c>
      <c r="X106" s="33" t="s">
        <v>423</v>
      </c>
      <c r="Y106" s="33">
        <v>13307726969</v>
      </c>
      <c r="Z106" s="33" t="s">
        <v>454</v>
      </c>
      <c r="AA106" s="38" t="s">
        <v>455</v>
      </c>
      <c r="AB106" s="29"/>
    </row>
    <row r="107" s="3" customFormat="1" ht="95" customHeight="1" spans="1:28">
      <c r="A107" s="26">
        <v>102</v>
      </c>
      <c r="B107" s="27" t="s">
        <v>34</v>
      </c>
      <c r="C107" s="33" t="s">
        <v>416</v>
      </c>
      <c r="D107" s="33" t="s">
        <v>442</v>
      </c>
      <c r="E107" s="29" t="s">
        <v>469</v>
      </c>
      <c r="F107" s="30" t="s">
        <v>36</v>
      </c>
      <c r="G107" s="30" t="s">
        <v>99</v>
      </c>
      <c r="H107" s="30" t="s">
        <v>126</v>
      </c>
      <c r="I107" s="33">
        <v>105</v>
      </c>
      <c r="J107" s="24">
        <f>VLOOKUP(E107,[1]Sheet1!$D$1:$E$259,2,0)</f>
        <v>105</v>
      </c>
      <c r="K107" s="24" t="b">
        <f t="shared" si="1"/>
        <v>1</v>
      </c>
      <c r="L107" s="33">
        <v>105</v>
      </c>
      <c r="M107" s="38">
        <v>0</v>
      </c>
      <c r="N107" s="38" t="s">
        <v>39</v>
      </c>
      <c r="O107" s="52" t="s">
        <v>470</v>
      </c>
      <c r="P107" s="53" t="s">
        <v>420</v>
      </c>
      <c r="Q107" s="53" t="s">
        <v>421</v>
      </c>
      <c r="R107" s="38">
        <v>82</v>
      </c>
      <c r="S107" s="38">
        <v>324</v>
      </c>
      <c r="T107" s="38">
        <v>27</v>
      </c>
      <c r="U107" s="38">
        <v>108</v>
      </c>
      <c r="V107" s="65" t="s">
        <v>422</v>
      </c>
      <c r="W107" s="33" t="s">
        <v>422</v>
      </c>
      <c r="X107" s="33" t="s">
        <v>423</v>
      </c>
      <c r="Y107" s="33">
        <v>13307726969</v>
      </c>
      <c r="Z107" s="33" t="s">
        <v>471</v>
      </c>
      <c r="AA107" s="38" t="s">
        <v>435</v>
      </c>
      <c r="AB107" s="56"/>
    </row>
    <row r="108" s="3" customFormat="1" ht="95" customHeight="1" spans="1:28">
      <c r="A108" s="21">
        <v>103</v>
      </c>
      <c r="B108" s="27" t="s">
        <v>34</v>
      </c>
      <c r="C108" s="33" t="s">
        <v>416</v>
      </c>
      <c r="D108" s="33" t="s">
        <v>417</v>
      </c>
      <c r="E108" s="29" t="s">
        <v>472</v>
      </c>
      <c r="F108" s="30" t="s">
        <v>36</v>
      </c>
      <c r="G108" s="30" t="s">
        <v>99</v>
      </c>
      <c r="H108" s="30" t="s">
        <v>126</v>
      </c>
      <c r="I108" s="33">
        <v>18</v>
      </c>
      <c r="J108" s="24">
        <f>VLOOKUP(E108,[1]Sheet1!$D$1:$E$259,2,0)</f>
        <v>18</v>
      </c>
      <c r="K108" s="24" t="b">
        <f t="shared" si="1"/>
        <v>1</v>
      </c>
      <c r="L108" s="33">
        <v>18</v>
      </c>
      <c r="M108" s="38">
        <v>0</v>
      </c>
      <c r="N108" s="38" t="s">
        <v>39</v>
      </c>
      <c r="O108" s="52" t="s">
        <v>451</v>
      </c>
      <c r="P108" s="53" t="s">
        <v>420</v>
      </c>
      <c r="Q108" s="53" t="s">
        <v>421</v>
      </c>
      <c r="R108" s="38">
        <v>215</v>
      </c>
      <c r="S108" s="38">
        <v>877</v>
      </c>
      <c r="T108" s="38">
        <v>72</v>
      </c>
      <c r="U108" s="38">
        <v>292</v>
      </c>
      <c r="V108" s="65" t="s">
        <v>422</v>
      </c>
      <c r="W108" s="33" t="s">
        <v>422</v>
      </c>
      <c r="X108" s="33" t="s">
        <v>423</v>
      </c>
      <c r="Y108" s="33">
        <v>13307726969</v>
      </c>
      <c r="Z108" s="33" t="s">
        <v>440</v>
      </c>
      <c r="AA108" s="38" t="s">
        <v>441</v>
      </c>
      <c r="AB108" s="56"/>
    </row>
    <row r="109" s="3" customFormat="1" ht="95" customHeight="1" spans="1:28">
      <c r="A109" s="26">
        <v>104</v>
      </c>
      <c r="B109" s="27" t="s">
        <v>34</v>
      </c>
      <c r="C109" s="33" t="s">
        <v>416</v>
      </c>
      <c r="D109" s="33" t="s">
        <v>431</v>
      </c>
      <c r="E109" s="29" t="s">
        <v>473</v>
      </c>
      <c r="F109" s="30" t="s">
        <v>48</v>
      </c>
      <c r="G109" s="30" t="s">
        <v>49</v>
      </c>
      <c r="H109" s="30" t="s">
        <v>93</v>
      </c>
      <c r="I109" s="57">
        <v>30</v>
      </c>
      <c r="J109" s="24">
        <f>VLOOKUP(E109,[1]Sheet1!$D$1:$E$259,2,0)</f>
        <v>30</v>
      </c>
      <c r="K109" s="24" t="b">
        <f t="shared" si="1"/>
        <v>1</v>
      </c>
      <c r="L109" s="57">
        <v>30</v>
      </c>
      <c r="M109" s="38">
        <v>0</v>
      </c>
      <c r="N109" s="38" t="s">
        <v>39</v>
      </c>
      <c r="O109" s="52" t="s">
        <v>474</v>
      </c>
      <c r="P109" s="53" t="s">
        <v>420</v>
      </c>
      <c r="Q109" s="53" t="s">
        <v>421</v>
      </c>
      <c r="R109" s="38">
        <v>40</v>
      </c>
      <c r="S109" s="38">
        <v>150</v>
      </c>
      <c r="T109" s="38">
        <v>13</v>
      </c>
      <c r="U109" s="38">
        <v>50</v>
      </c>
      <c r="V109" s="65" t="s">
        <v>422</v>
      </c>
      <c r="W109" s="33" t="s">
        <v>422</v>
      </c>
      <c r="X109" s="33" t="s">
        <v>423</v>
      </c>
      <c r="Y109" s="33">
        <v>13307726969</v>
      </c>
      <c r="Z109" s="33" t="s">
        <v>475</v>
      </c>
      <c r="AA109" s="38" t="s">
        <v>435</v>
      </c>
      <c r="AB109" s="29"/>
    </row>
    <row r="110" s="3" customFormat="1" ht="95" customHeight="1" spans="1:28">
      <c r="A110" s="21">
        <v>105</v>
      </c>
      <c r="B110" s="27" t="s">
        <v>34</v>
      </c>
      <c r="C110" s="33" t="s">
        <v>416</v>
      </c>
      <c r="D110" s="33" t="s">
        <v>447</v>
      </c>
      <c r="E110" s="29" t="s">
        <v>476</v>
      </c>
      <c r="F110" s="30" t="s">
        <v>48</v>
      </c>
      <c r="G110" s="30" t="s">
        <v>49</v>
      </c>
      <c r="H110" s="30" t="s">
        <v>50</v>
      </c>
      <c r="I110" s="57">
        <v>40</v>
      </c>
      <c r="J110" s="24">
        <f>VLOOKUP(E110,[1]Sheet1!$D$1:$E$259,2,0)</f>
        <v>40</v>
      </c>
      <c r="K110" s="24" t="b">
        <f t="shared" si="1"/>
        <v>1</v>
      </c>
      <c r="L110" s="57">
        <v>40</v>
      </c>
      <c r="M110" s="38">
        <v>0</v>
      </c>
      <c r="N110" s="38" t="s">
        <v>39</v>
      </c>
      <c r="O110" s="52" t="s">
        <v>477</v>
      </c>
      <c r="P110" s="53" t="s">
        <v>420</v>
      </c>
      <c r="Q110" s="53" t="s">
        <v>421</v>
      </c>
      <c r="R110" s="38">
        <v>400</v>
      </c>
      <c r="S110" s="38">
        <v>1200</v>
      </c>
      <c r="T110" s="38">
        <v>133</v>
      </c>
      <c r="U110" s="38">
        <v>400</v>
      </c>
      <c r="V110" s="65" t="s">
        <v>422</v>
      </c>
      <c r="W110" s="33" t="s">
        <v>422</v>
      </c>
      <c r="X110" s="33" t="s">
        <v>423</v>
      </c>
      <c r="Y110" s="33">
        <v>13307726969</v>
      </c>
      <c r="Z110" s="33" t="s">
        <v>440</v>
      </c>
      <c r="AA110" s="38" t="s">
        <v>441</v>
      </c>
      <c r="AB110" s="29"/>
    </row>
    <row r="111" s="3" customFormat="1" ht="95" customHeight="1" spans="1:28">
      <c r="A111" s="26">
        <v>106</v>
      </c>
      <c r="B111" s="27" t="s">
        <v>34</v>
      </c>
      <c r="C111" s="33" t="s">
        <v>416</v>
      </c>
      <c r="D111" s="33" t="s">
        <v>436</v>
      </c>
      <c r="E111" s="29" t="s">
        <v>478</v>
      </c>
      <c r="F111" s="30" t="s">
        <v>48</v>
      </c>
      <c r="G111" s="30" t="s">
        <v>49</v>
      </c>
      <c r="H111" s="30" t="s">
        <v>50</v>
      </c>
      <c r="I111" s="57">
        <v>21</v>
      </c>
      <c r="J111" s="24">
        <f>VLOOKUP(E111,[1]Sheet1!$D$1:$E$259,2,0)</f>
        <v>21</v>
      </c>
      <c r="K111" s="24" t="b">
        <f t="shared" si="1"/>
        <v>1</v>
      </c>
      <c r="L111" s="57">
        <v>21</v>
      </c>
      <c r="M111" s="38">
        <v>0</v>
      </c>
      <c r="N111" s="38" t="s">
        <v>39</v>
      </c>
      <c r="O111" s="52" t="s">
        <v>479</v>
      </c>
      <c r="P111" s="53" t="s">
        <v>420</v>
      </c>
      <c r="Q111" s="53" t="s">
        <v>421</v>
      </c>
      <c r="R111" s="38">
        <v>82</v>
      </c>
      <c r="S111" s="38">
        <v>280</v>
      </c>
      <c r="T111" s="38">
        <v>27</v>
      </c>
      <c r="U111" s="38">
        <v>93</v>
      </c>
      <c r="V111" s="65" t="s">
        <v>422</v>
      </c>
      <c r="W111" s="33" t="s">
        <v>422</v>
      </c>
      <c r="X111" s="33" t="s">
        <v>423</v>
      </c>
      <c r="Y111" s="33">
        <v>13307726969</v>
      </c>
      <c r="Z111" s="33" t="s">
        <v>454</v>
      </c>
      <c r="AA111" s="38" t="s">
        <v>455</v>
      </c>
      <c r="AB111" s="29"/>
    </row>
    <row r="112" s="3" customFormat="1" ht="95" customHeight="1" spans="1:28">
      <c r="A112" s="21">
        <v>107</v>
      </c>
      <c r="B112" s="27" t="s">
        <v>34</v>
      </c>
      <c r="C112" s="33" t="s">
        <v>416</v>
      </c>
      <c r="D112" s="33" t="s">
        <v>436</v>
      </c>
      <c r="E112" s="29" t="s">
        <v>480</v>
      </c>
      <c r="F112" s="30" t="s">
        <v>48</v>
      </c>
      <c r="G112" s="30" t="s">
        <v>49</v>
      </c>
      <c r="H112" s="30" t="s">
        <v>50</v>
      </c>
      <c r="I112" s="57">
        <v>54</v>
      </c>
      <c r="J112" s="24">
        <f>VLOOKUP(E112,[1]Sheet1!$D$1:$E$259,2,0)</f>
        <v>54</v>
      </c>
      <c r="K112" s="24" t="b">
        <f t="shared" si="1"/>
        <v>1</v>
      </c>
      <c r="L112" s="57">
        <v>54</v>
      </c>
      <c r="M112" s="38">
        <v>0</v>
      </c>
      <c r="N112" s="38" t="s">
        <v>39</v>
      </c>
      <c r="O112" s="52" t="s">
        <v>481</v>
      </c>
      <c r="P112" s="53" t="s">
        <v>420</v>
      </c>
      <c r="Q112" s="53" t="s">
        <v>421</v>
      </c>
      <c r="R112" s="38">
        <v>41</v>
      </c>
      <c r="S112" s="38">
        <v>147</v>
      </c>
      <c r="T112" s="38">
        <v>14</v>
      </c>
      <c r="U112" s="38">
        <v>49</v>
      </c>
      <c r="V112" s="65" t="s">
        <v>422</v>
      </c>
      <c r="W112" s="33" t="s">
        <v>422</v>
      </c>
      <c r="X112" s="33" t="s">
        <v>423</v>
      </c>
      <c r="Y112" s="33">
        <v>13307726969</v>
      </c>
      <c r="Z112" s="33" t="s">
        <v>454</v>
      </c>
      <c r="AA112" s="38" t="s">
        <v>455</v>
      </c>
      <c r="AB112" s="29"/>
    </row>
    <row r="113" s="3" customFormat="1" ht="95" customHeight="1" spans="1:28">
      <c r="A113" s="26">
        <v>108</v>
      </c>
      <c r="B113" s="27" t="s">
        <v>34</v>
      </c>
      <c r="C113" s="33" t="s">
        <v>416</v>
      </c>
      <c r="D113" s="33" t="s">
        <v>431</v>
      </c>
      <c r="E113" s="29" t="s">
        <v>482</v>
      </c>
      <c r="F113" s="30" t="s">
        <v>48</v>
      </c>
      <c r="G113" s="30" t="s">
        <v>49</v>
      </c>
      <c r="H113" s="30" t="s">
        <v>50</v>
      </c>
      <c r="I113" s="57">
        <v>12</v>
      </c>
      <c r="J113" s="24">
        <f>VLOOKUP(E113,[1]Sheet1!$D$1:$E$259,2,0)</f>
        <v>12</v>
      </c>
      <c r="K113" s="24" t="b">
        <f t="shared" si="1"/>
        <v>1</v>
      </c>
      <c r="L113" s="57">
        <v>12</v>
      </c>
      <c r="M113" s="38">
        <v>0</v>
      </c>
      <c r="N113" s="38" t="s">
        <v>39</v>
      </c>
      <c r="O113" s="52" t="s">
        <v>483</v>
      </c>
      <c r="P113" s="53" t="s">
        <v>420</v>
      </c>
      <c r="Q113" s="53" t="s">
        <v>421</v>
      </c>
      <c r="R113" s="38">
        <v>110</v>
      </c>
      <c r="S113" s="38">
        <v>450</v>
      </c>
      <c r="T113" s="38">
        <v>37</v>
      </c>
      <c r="U113" s="38">
        <v>150</v>
      </c>
      <c r="V113" s="65" t="s">
        <v>422</v>
      </c>
      <c r="W113" s="33" t="s">
        <v>422</v>
      </c>
      <c r="X113" s="33" t="s">
        <v>423</v>
      </c>
      <c r="Y113" s="33">
        <v>13307726969</v>
      </c>
      <c r="Z113" s="33" t="s">
        <v>454</v>
      </c>
      <c r="AA113" s="38" t="s">
        <v>455</v>
      </c>
      <c r="AB113" s="29"/>
    </row>
    <row r="114" s="3" customFormat="1" ht="95" customHeight="1" spans="1:28">
      <c r="A114" s="21">
        <v>109</v>
      </c>
      <c r="B114" s="27" t="s">
        <v>34</v>
      </c>
      <c r="C114" s="33" t="s">
        <v>416</v>
      </c>
      <c r="D114" s="33" t="s">
        <v>431</v>
      </c>
      <c r="E114" s="29" t="s">
        <v>484</v>
      </c>
      <c r="F114" s="30" t="s">
        <v>48</v>
      </c>
      <c r="G114" s="30" t="s">
        <v>49</v>
      </c>
      <c r="H114" s="30" t="s">
        <v>50</v>
      </c>
      <c r="I114" s="57">
        <v>15</v>
      </c>
      <c r="J114" s="24">
        <f>VLOOKUP(E114,[1]Sheet1!$D$1:$E$259,2,0)</f>
        <v>15</v>
      </c>
      <c r="K114" s="24" t="b">
        <f t="shared" si="1"/>
        <v>1</v>
      </c>
      <c r="L114" s="57">
        <v>15</v>
      </c>
      <c r="M114" s="38">
        <v>0</v>
      </c>
      <c r="N114" s="38" t="s">
        <v>84</v>
      </c>
      <c r="O114" s="52" t="s">
        <v>485</v>
      </c>
      <c r="P114" s="53" t="s">
        <v>420</v>
      </c>
      <c r="Q114" s="53" t="s">
        <v>421</v>
      </c>
      <c r="R114" s="38">
        <v>90</v>
      </c>
      <c r="S114" s="38">
        <v>327</v>
      </c>
      <c r="T114" s="38">
        <v>30</v>
      </c>
      <c r="U114" s="38">
        <v>109</v>
      </c>
      <c r="V114" s="65" t="s">
        <v>422</v>
      </c>
      <c r="W114" s="33" t="s">
        <v>422</v>
      </c>
      <c r="X114" s="33" t="s">
        <v>423</v>
      </c>
      <c r="Y114" s="33">
        <v>13307726969</v>
      </c>
      <c r="Z114" s="33" t="s">
        <v>454</v>
      </c>
      <c r="AA114" s="38" t="s">
        <v>455</v>
      </c>
      <c r="AB114" s="29"/>
    </row>
    <row r="115" s="3" customFormat="1" ht="95" customHeight="1" spans="1:28">
      <c r="A115" s="26">
        <v>110</v>
      </c>
      <c r="B115" s="27" t="s">
        <v>34</v>
      </c>
      <c r="C115" s="33" t="s">
        <v>416</v>
      </c>
      <c r="D115" s="33" t="s">
        <v>431</v>
      </c>
      <c r="E115" s="29" t="s">
        <v>486</v>
      </c>
      <c r="F115" s="30" t="s">
        <v>48</v>
      </c>
      <c r="G115" s="30" t="s">
        <v>49</v>
      </c>
      <c r="H115" s="30" t="s">
        <v>50</v>
      </c>
      <c r="I115" s="57">
        <v>10</v>
      </c>
      <c r="J115" s="24">
        <f>VLOOKUP(E115,[1]Sheet1!$D$1:$E$259,2,0)</f>
        <v>10</v>
      </c>
      <c r="K115" s="24" t="b">
        <f t="shared" si="1"/>
        <v>1</v>
      </c>
      <c r="L115" s="57">
        <v>10</v>
      </c>
      <c r="M115" s="38">
        <v>0</v>
      </c>
      <c r="N115" s="38" t="s">
        <v>84</v>
      </c>
      <c r="O115" s="52" t="s">
        <v>487</v>
      </c>
      <c r="P115" s="53" t="s">
        <v>420</v>
      </c>
      <c r="Q115" s="53" t="s">
        <v>421</v>
      </c>
      <c r="R115" s="38">
        <v>135</v>
      </c>
      <c r="S115" s="38">
        <v>265</v>
      </c>
      <c r="T115" s="38">
        <v>45</v>
      </c>
      <c r="U115" s="38">
        <v>88</v>
      </c>
      <c r="V115" s="65" t="s">
        <v>422</v>
      </c>
      <c r="W115" s="33" t="s">
        <v>422</v>
      </c>
      <c r="X115" s="33" t="s">
        <v>423</v>
      </c>
      <c r="Y115" s="33">
        <v>13307726969</v>
      </c>
      <c r="Z115" s="33" t="s">
        <v>454</v>
      </c>
      <c r="AA115" s="38" t="s">
        <v>455</v>
      </c>
      <c r="AB115" s="29"/>
    </row>
    <row r="116" s="3" customFormat="1" ht="95" customHeight="1" spans="1:28">
      <c r="A116" s="21">
        <v>111</v>
      </c>
      <c r="B116" s="27" t="s">
        <v>34</v>
      </c>
      <c r="C116" s="33" t="s">
        <v>416</v>
      </c>
      <c r="D116" s="33" t="s">
        <v>431</v>
      </c>
      <c r="E116" s="29" t="s">
        <v>488</v>
      </c>
      <c r="F116" s="30" t="s">
        <v>48</v>
      </c>
      <c r="G116" s="30" t="s">
        <v>49</v>
      </c>
      <c r="H116" s="30" t="s">
        <v>50</v>
      </c>
      <c r="I116" s="57">
        <v>12</v>
      </c>
      <c r="J116" s="24">
        <f>VLOOKUP(E116,[1]Sheet1!$D$1:$E$259,2,0)</f>
        <v>12</v>
      </c>
      <c r="K116" s="24" t="b">
        <f t="shared" si="1"/>
        <v>1</v>
      </c>
      <c r="L116" s="57">
        <v>12</v>
      </c>
      <c r="M116" s="38">
        <v>0</v>
      </c>
      <c r="N116" s="38" t="s">
        <v>39</v>
      </c>
      <c r="O116" s="52" t="s">
        <v>483</v>
      </c>
      <c r="P116" s="53" t="s">
        <v>420</v>
      </c>
      <c r="Q116" s="53" t="s">
        <v>421</v>
      </c>
      <c r="R116" s="38">
        <v>52</v>
      </c>
      <c r="S116" s="38">
        <v>245</v>
      </c>
      <c r="T116" s="38">
        <v>17</v>
      </c>
      <c r="U116" s="38">
        <v>82</v>
      </c>
      <c r="V116" s="65" t="s">
        <v>422</v>
      </c>
      <c r="W116" s="33" t="s">
        <v>422</v>
      </c>
      <c r="X116" s="33" t="s">
        <v>423</v>
      </c>
      <c r="Y116" s="33">
        <v>13307726969</v>
      </c>
      <c r="Z116" s="33" t="s">
        <v>454</v>
      </c>
      <c r="AA116" s="38" t="s">
        <v>455</v>
      </c>
      <c r="AB116" s="29"/>
    </row>
    <row r="117" s="3" customFormat="1" ht="95" customHeight="1" spans="1:28">
      <c r="A117" s="26">
        <v>112</v>
      </c>
      <c r="B117" s="27" t="s">
        <v>34</v>
      </c>
      <c r="C117" s="38" t="s">
        <v>416</v>
      </c>
      <c r="D117" s="38" t="s">
        <v>431</v>
      </c>
      <c r="E117" s="71" t="s">
        <v>489</v>
      </c>
      <c r="F117" s="30" t="s">
        <v>48</v>
      </c>
      <c r="G117" s="30" t="s">
        <v>49</v>
      </c>
      <c r="H117" s="30" t="s">
        <v>50</v>
      </c>
      <c r="I117" s="76">
        <v>25</v>
      </c>
      <c r="J117" s="24">
        <f>VLOOKUP(E117,[1]Sheet1!$D$1:$E$259,2,0)</f>
        <v>25</v>
      </c>
      <c r="K117" s="24" t="b">
        <f t="shared" si="1"/>
        <v>1</v>
      </c>
      <c r="L117" s="76">
        <v>25</v>
      </c>
      <c r="M117" s="38">
        <v>0</v>
      </c>
      <c r="N117" s="38" t="s">
        <v>39</v>
      </c>
      <c r="O117" s="52" t="s">
        <v>490</v>
      </c>
      <c r="P117" s="53" t="s">
        <v>420</v>
      </c>
      <c r="Q117" s="53" t="s">
        <v>421</v>
      </c>
      <c r="R117" s="38">
        <v>135</v>
      </c>
      <c r="S117" s="38">
        <v>265</v>
      </c>
      <c r="T117" s="38">
        <v>45</v>
      </c>
      <c r="U117" s="38">
        <v>88</v>
      </c>
      <c r="V117" s="65" t="s">
        <v>422</v>
      </c>
      <c r="W117" s="38" t="s">
        <v>422</v>
      </c>
      <c r="X117" s="38" t="s">
        <v>423</v>
      </c>
      <c r="Y117" s="38">
        <v>13307726969</v>
      </c>
      <c r="Z117" s="38" t="s">
        <v>491</v>
      </c>
      <c r="AA117" s="38" t="s">
        <v>492</v>
      </c>
      <c r="AB117" s="71"/>
    </row>
    <row r="118" s="3" customFormat="1" ht="95" customHeight="1" spans="1:28">
      <c r="A118" s="26">
        <v>113</v>
      </c>
      <c r="B118" s="27" t="s">
        <v>34</v>
      </c>
      <c r="C118" s="33" t="s">
        <v>416</v>
      </c>
      <c r="D118" s="33" t="s">
        <v>431</v>
      </c>
      <c r="E118" s="29" t="s">
        <v>493</v>
      </c>
      <c r="F118" s="30" t="s">
        <v>48</v>
      </c>
      <c r="G118" s="30" t="s">
        <v>49</v>
      </c>
      <c r="H118" s="30" t="s">
        <v>93</v>
      </c>
      <c r="I118" s="57">
        <v>10</v>
      </c>
      <c r="J118" s="24">
        <f>VLOOKUP(E118,[1]Sheet1!$D$1:$E$259,2,0)</f>
        <v>10</v>
      </c>
      <c r="K118" s="24" t="b">
        <f t="shared" si="1"/>
        <v>1</v>
      </c>
      <c r="L118" s="57">
        <v>10</v>
      </c>
      <c r="M118" s="38">
        <v>0</v>
      </c>
      <c r="N118" s="38" t="s">
        <v>39</v>
      </c>
      <c r="O118" s="52" t="s">
        <v>494</v>
      </c>
      <c r="P118" s="53" t="s">
        <v>420</v>
      </c>
      <c r="Q118" s="53" t="s">
        <v>421</v>
      </c>
      <c r="R118" s="38">
        <v>55</v>
      </c>
      <c r="S118" s="38">
        <v>210</v>
      </c>
      <c r="T118" s="38">
        <v>18</v>
      </c>
      <c r="U118" s="38">
        <v>70</v>
      </c>
      <c r="V118" s="65" t="s">
        <v>422</v>
      </c>
      <c r="W118" s="33" t="s">
        <v>422</v>
      </c>
      <c r="X118" s="33" t="s">
        <v>423</v>
      </c>
      <c r="Y118" s="33">
        <v>13307726969</v>
      </c>
      <c r="Z118" s="33" t="s">
        <v>495</v>
      </c>
      <c r="AA118" s="38" t="s">
        <v>435</v>
      </c>
      <c r="AB118" s="29"/>
    </row>
    <row r="119" s="3" customFormat="1" ht="95" customHeight="1" spans="1:28">
      <c r="A119" s="26">
        <v>114</v>
      </c>
      <c r="B119" s="27" t="s">
        <v>34</v>
      </c>
      <c r="C119" s="33" t="s">
        <v>416</v>
      </c>
      <c r="D119" s="33" t="s">
        <v>431</v>
      </c>
      <c r="E119" s="29" t="s">
        <v>496</v>
      </c>
      <c r="F119" s="30" t="s">
        <v>48</v>
      </c>
      <c r="G119" s="30" t="s">
        <v>49</v>
      </c>
      <c r="H119" s="30" t="s">
        <v>93</v>
      </c>
      <c r="I119" s="57">
        <v>20</v>
      </c>
      <c r="J119" s="24">
        <f>VLOOKUP(E119,[1]Sheet1!$D$1:$E$259,2,0)</f>
        <v>20</v>
      </c>
      <c r="K119" s="24" t="b">
        <f t="shared" si="1"/>
        <v>1</v>
      </c>
      <c r="L119" s="57">
        <v>20</v>
      </c>
      <c r="M119" s="38">
        <v>0</v>
      </c>
      <c r="N119" s="38" t="s">
        <v>39</v>
      </c>
      <c r="O119" s="52" t="s">
        <v>497</v>
      </c>
      <c r="P119" s="53" t="s">
        <v>420</v>
      </c>
      <c r="Q119" s="53" t="s">
        <v>421</v>
      </c>
      <c r="R119" s="38">
        <v>30</v>
      </c>
      <c r="S119" s="38">
        <v>130</v>
      </c>
      <c r="T119" s="38">
        <v>10</v>
      </c>
      <c r="U119" s="38">
        <v>43</v>
      </c>
      <c r="V119" s="65" t="s">
        <v>422</v>
      </c>
      <c r="W119" s="33" t="s">
        <v>422</v>
      </c>
      <c r="X119" s="33" t="s">
        <v>423</v>
      </c>
      <c r="Y119" s="33">
        <v>13307726969</v>
      </c>
      <c r="Z119" s="33" t="s">
        <v>475</v>
      </c>
      <c r="AA119" s="38" t="s">
        <v>435</v>
      </c>
      <c r="AB119" s="29"/>
    </row>
    <row r="120" s="3" customFormat="1" ht="95" customHeight="1" spans="1:28">
      <c r="A120" s="21">
        <v>115</v>
      </c>
      <c r="B120" s="27" t="s">
        <v>34</v>
      </c>
      <c r="C120" s="33" t="s">
        <v>416</v>
      </c>
      <c r="D120" s="33" t="s">
        <v>431</v>
      </c>
      <c r="E120" s="29" t="s">
        <v>498</v>
      </c>
      <c r="F120" s="30" t="s">
        <v>36</v>
      </c>
      <c r="G120" s="30" t="s">
        <v>99</v>
      </c>
      <c r="H120" s="30" t="s">
        <v>126</v>
      </c>
      <c r="I120" s="33">
        <v>100</v>
      </c>
      <c r="J120" s="24">
        <f>VLOOKUP(E120,[1]Sheet1!$D$1:$E$259,2,0)</f>
        <v>100</v>
      </c>
      <c r="K120" s="24" t="b">
        <f t="shared" si="1"/>
        <v>1</v>
      </c>
      <c r="L120" s="33">
        <v>100</v>
      </c>
      <c r="M120" s="38">
        <v>0</v>
      </c>
      <c r="N120" s="38" t="s">
        <v>39</v>
      </c>
      <c r="O120" s="52" t="s">
        <v>499</v>
      </c>
      <c r="P120" s="53" t="s">
        <v>420</v>
      </c>
      <c r="Q120" s="53" t="s">
        <v>421</v>
      </c>
      <c r="R120" s="38">
        <v>86</v>
      </c>
      <c r="S120" s="38">
        <v>330</v>
      </c>
      <c r="T120" s="38">
        <v>29</v>
      </c>
      <c r="U120" s="38">
        <v>110</v>
      </c>
      <c r="V120" s="65" t="s">
        <v>422</v>
      </c>
      <c r="W120" s="33" t="s">
        <v>422</v>
      </c>
      <c r="X120" s="33" t="s">
        <v>423</v>
      </c>
      <c r="Y120" s="33">
        <v>13307726969</v>
      </c>
      <c r="Z120" s="33" t="s">
        <v>440</v>
      </c>
      <c r="AA120" s="38" t="s">
        <v>441</v>
      </c>
      <c r="AB120" s="56"/>
    </row>
    <row r="121" s="3" customFormat="1" ht="95" customHeight="1" spans="1:28">
      <c r="A121" s="26">
        <v>116</v>
      </c>
      <c r="B121" s="27" t="s">
        <v>34</v>
      </c>
      <c r="C121" s="38" t="s">
        <v>416</v>
      </c>
      <c r="D121" s="38" t="s">
        <v>431</v>
      </c>
      <c r="E121" s="71" t="s">
        <v>500</v>
      </c>
      <c r="F121" s="30" t="s">
        <v>48</v>
      </c>
      <c r="G121" s="30" t="s">
        <v>49</v>
      </c>
      <c r="H121" s="30" t="s">
        <v>50</v>
      </c>
      <c r="I121" s="76">
        <v>30</v>
      </c>
      <c r="J121" s="24">
        <f>VLOOKUP(E121,[1]Sheet1!$D$1:$E$259,2,0)</f>
        <v>30</v>
      </c>
      <c r="K121" s="24" t="b">
        <f t="shared" si="1"/>
        <v>1</v>
      </c>
      <c r="L121" s="76">
        <v>30</v>
      </c>
      <c r="M121" s="38">
        <v>0</v>
      </c>
      <c r="N121" s="38" t="s">
        <v>39</v>
      </c>
      <c r="O121" s="52" t="s">
        <v>501</v>
      </c>
      <c r="P121" s="53" t="s">
        <v>420</v>
      </c>
      <c r="Q121" s="53" t="s">
        <v>421</v>
      </c>
      <c r="R121" s="38">
        <v>52</v>
      </c>
      <c r="S121" s="38">
        <v>245</v>
      </c>
      <c r="T121" s="38">
        <v>17</v>
      </c>
      <c r="U121" s="38">
        <v>82</v>
      </c>
      <c r="V121" s="65" t="s">
        <v>422</v>
      </c>
      <c r="W121" s="38" t="s">
        <v>422</v>
      </c>
      <c r="X121" s="38" t="s">
        <v>423</v>
      </c>
      <c r="Y121" s="38">
        <v>13307726969</v>
      </c>
      <c r="Z121" s="38" t="s">
        <v>491</v>
      </c>
      <c r="AA121" s="38" t="s">
        <v>492</v>
      </c>
      <c r="AB121" s="71"/>
    </row>
    <row r="122" s="3" customFormat="1" ht="95" customHeight="1" spans="1:28">
      <c r="A122" s="21">
        <v>117</v>
      </c>
      <c r="B122" s="27" t="s">
        <v>34</v>
      </c>
      <c r="C122" s="33" t="s">
        <v>416</v>
      </c>
      <c r="D122" s="33" t="s">
        <v>436</v>
      </c>
      <c r="E122" s="29" t="s">
        <v>502</v>
      </c>
      <c r="F122" s="30" t="s">
        <v>36</v>
      </c>
      <c r="G122" s="30" t="s">
        <v>99</v>
      </c>
      <c r="H122" s="30" t="s">
        <v>126</v>
      </c>
      <c r="I122" s="33">
        <v>100</v>
      </c>
      <c r="J122" s="24">
        <f>VLOOKUP(E122,[1]Sheet1!$D$1:$E$259,2,0)</f>
        <v>100</v>
      </c>
      <c r="K122" s="24" t="b">
        <f t="shared" si="1"/>
        <v>1</v>
      </c>
      <c r="L122" s="33">
        <v>100</v>
      </c>
      <c r="M122" s="38">
        <v>0</v>
      </c>
      <c r="N122" s="38" t="s">
        <v>39</v>
      </c>
      <c r="O122" s="52" t="s">
        <v>503</v>
      </c>
      <c r="P122" s="53" t="s">
        <v>420</v>
      </c>
      <c r="Q122" s="53" t="s">
        <v>421</v>
      </c>
      <c r="R122" s="38">
        <v>43</v>
      </c>
      <c r="S122" s="38">
        <v>140</v>
      </c>
      <c r="T122" s="38">
        <v>14</v>
      </c>
      <c r="U122" s="38">
        <v>47</v>
      </c>
      <c r="V122" s="65" t="s">
        <v>422</v>
      </c>
      <c r="W122" s="33" t="s">
        <v>422</v>
      </c>
      <c r="X122" s="33" t="s">
        <v>423</v>
      </c>
      <c r="Y122" s="33">
        <v>13307726969</v>
      </c>
      <c r="Z122" s="33" t="s">
        <v>435</v>
      </c>
      <c r="AA122" s="38" t="s">
        <v>504</v>
      </c>
      <c r="AB122" s="56"/>
    </row>
    <row r="123" s="3" customFormat="1" ht="95" customHeight="1" spans="1:28">
      <c r="A123" s="26">
        <v>118</v>
      </c>
      <c r="B123" s="27" t="s">
        <v>34</v>
      </c>
      <c r="C123" s="33" t="s">
        <v>505</v>
      </c>
      <c r="D123" s="33" t="s">
        <v>506</v>
      </c>
      <c r="E123" s="29" t="s">
        <v>507</v>
      </c>
      <c r="F123" s="30" t="s">
        <v>36</v>
      </c>
      <c r="G123" s="30" t="s">
        <v>99</v>
      </c>
      <c r="H123" s="30" t="s">
        <v>126</v>
      </c>
      <c r="I123" s="33">
        <v>130</v>
      </c>
      <c r="J123" s="24">
        <f>VLOOKUP(E123,[1]Sheet1!$D$1:$E$259,2,0)</f>
        <v>130</v>
      </c>
      <c r="K123" s="24" t="b">
        <f t="shared" si="1"/>
        <v>1</v>
      </c>
      <c r="L123" s="33">
        <v>130</v>
      </c>
      <c r="M123" s="38">
        <v>0</v>
      </c>
      <c r="N123" s="38" t="s">
        <v>84</v>
      </c>
      <c r="O123" s="52" t="s">
        <v>508</v>
      </c>
      <c r="P123" s="53" t="s">
        <v>374</v>
      </c>
      <c r="Q123" s="53" t="s">
        <v>52</v>
      </c>
      <c r="R123" s="38">
        <v>86</v>
      </c>
      <c r="S123" s="38">
        <v>321</v>
      </c>
      <c r="T123" s="38">
        <v>29</v>
      </c>
      <c r="U123" s="38">
        <v>107</v>
      </c>
      <c r="V123" s="65" t="s">
        <v>509</v>
      </c>
      <c r="W123" s="33" t="s">
        <v>509</v>
      </c>
      <c r="X123" s="33" t="s">
        <v>510</v>
      </c>
      <c r="Y123" s="57">
        <v>18577278345</v>
      </c>
      <c r="Z123" s="33" t="s">
        <v>511</v>
      </c>
      <c r="AA123" s="38" t="s">
        <v>512</v>
      </c>
      <c r="AB123" s="56"/>
    </row>
    <row r="124" s="3" customFormat="1" ht="95" customHeight="1" spans="1:28">
      <c r="A124" s="21">
        <v>119</v>
      </c>
      <c r="B124" s="27" t="s">
        <v>34</v>
      </c>
      <c r="C124" s="38" t="s">
        <v>505</v>
      </c>
      <c r="D124" s="38" t="s">
        <v>506</v>
      </c>
      <c r="E124" s="71" t="s">
        <v>513</v>
      </c>
      <c r="F124" s="30" t="s">
        <v>48</v>
      </c>
      <c r="G124" s="30" t="s">
        <v>49</v>
      </c>
      <c r="H124" s="30" t="s">
        <v>327</v>
      </c>
      <c r="I124" s="76">
        <v>60</v>
      </c>
      <c r="J124" s="24">
        <f>VLOOKUP(E124,[1]Sheet1!$D$1:$E$259,2,0)</f>
        <v>60</v>
      </c>
      <c r="K124" s="24" t="b">
        <f t="shared" si="1"/>
        <v>1</v>
      </c>
      <c r="L124" s="76">
        <v>60</v>
      </c>
      <c r="M124" s="38">
        <v>0</v>
      </c>
      <c r="N124" s="38" t="s">
        <v>39</v>
      </c>
      <c r="O124" s="52" t="s">
        <v>514</v>
      </c>
      <c r="P124" s="53" t="s">
        <v>374</v>
      </c>
      <c r="Q124" s="53" t="s">
        <v>52</v>
      </c>
      <c r="R124" s="38">
        <v>86</v>
      </c>
      <c r="S124" s="38">
        <v>321</v>
      </c>
      <c r="T124" s="38">
        <v>29</v>
      </c>
      <c r="U124" s="38">
        <v>107</v>
      </c>
      <c r="V124" s="65" t="s">
        <v>509</v>
      </c>
      <c r="W124" s="38" t="s">
        <v>509</v>
      </c>
      <c r="X124" s="38" t="s">
        <v>510</v>
      </c>
      <c r="Y124" s="76">
        <v>18577278345</v>
      </c>
      <c r="Z124" s="38" t="s">
        <v>515</v>
      </c>
      <c r="AA124" s="38" t="s">
        <v>516</v>
      </c>
      <c r="AB124" s="71"/>
    </row>
    <row r="125" s="3" customFormat="1" ht="95" customHeight="1" spans="1:28">
      <c r="A125" s="26">
        <v>120</v>
      </c>
      <c r="B125" s="27" t="s">
        <v>34</v>
      </c>
      <c r="C125" s="33" t="s">
        <v>505</v>
      </c>
      <c r="D125" s="33" t="s">
        <v>506</v>
      </c>
      <c r="E125" s="29" t="s">
        <v>517</v>
      </c>
      <c r="F125" s="30" t="s">
        <v>36</v>
      </c>
      <c r="G125" s="30" t="s">
        <v>99</v>
      </c>
      <c r="H125" s="30" t="s">
        <v>126</v>
      </c>
      <c r="I125" s="33">
        <v>150</v>
      </c>
      <c r="J125" s="24">
        <f>VLOOKUP(E125,[1]Sheet1!$D$1:$E$259,2,0)</f>
        <v>150</v>
      </c>
      <c r="K125" s="24" t="b">
        <f t="shared" si="1"/>
        <v>1</v>
      </c>
      <c r="L125" s="33">
        <v>150</v>
      </c>
      <c r="M125" s="38">
        <v>0</v>
      </c>
      <c r="N125" s="38" t="s">
        <v>84</v>
      </c>
      <c r="O125" s="52" t="s">
        <v>518</v>
      </c>
      <c r="P125" s="53" t="s">
        <v>374</v>
      </c>
      <c r="Q125" s="53" t="s">
        <v>52</v>
      </c>
      <c r="R125" s="38">
        <v>1396</v>
      </c>
      <c r="S125" s="38">
        <v>5810</v>
      </c>
      <c r="T125" s="38">
        <v>235</v>
      </c>
      <c r="U125" s="38">
        <v>755</v>
      </c>
      <c r="V125" s="65" t="s">
        <v>509</v>
      </c>
      <c r="W125" s="33" t="s">
        <v>509</v>
      </c>
      <c r="X125" s="33" t="s">
        <v>510</v>
      </c>
      <c r="Y125" s="57">
        <v>18577278345</v>
      </c>
      <c r="Z125" s="33" t="s">
        <v>519</v>
      </c>
      <c r="AA125" s="38" t="s">
        <v>520</v>
      </c>
      <c r="AB125" s="56"/>
    </row>
    <row r="126" s="3" customFormat="1" ht="95" customHeight="1" spans="1:28">
      <c r="A126" s="21">
        <v>121</v>
      </c>
      <c r="B126" s="27" t="s">
        <v>34</v>
      </c>
      <c r="C126" s="33" t="s">
        <v>505</v>
      </c>
      <c r="D126" s="33" t="s">
        <v>521</v>
      </c>
      <c r="E126" s="29" t="s">
        <v>522</v>
      </c>
      <c r="F126" s="30" t="s">
        <v>48</v>
      </c>
      <c r="G126" s="30" t="s">
        <v>49</v>
      </c>
      <c r="H126" s="30" t="s">
        <v>93</v>
      </c>
      <c r="I126" s="57">
        <v>70</v>
      </c>
      <c r="J126" s="24">
        <f>VLOOKUP(E126,[1]Sheet1!$D$1:$E$259,2,0)</f>
        <v>70</v>
      </c>
      <c r="K126" s="24" t="b">
        <f t="shared" si="1"/>
        <v>1</v>
      </c>
      <c r="L126" s="57">
        <v>70</v>
      </c>
      <c r="M126" s="38">
        <v>0</v>
      </c>
      <c r="N126" s="38" t="s">
        <v>39</v>
      </c>
      <c r="O126" s="52" t="s">
        <v>523</v>
      </c>
      <c r="P126" s="53" t="s">
        <v>374</v>
      </c>
      <c r="Q126" s="53" t="s">
        <v>52</v>
      </c>
      <c r="R126" s="38">
        <v>450</v>
      </c>
      <c r="S126" s="38">
        <v>3585</v>
      </c>
      <c r="T126" s="38">
        <v>150</v>
      </c>
      <c r="U126" s="38">
        <v>352</v>
      </c>
      <c r="V126" s="65" t="s">
        <v>509</v>
      </c>
      <c r="W126" s="33" t="s">
        <v>509</v>
      </c>
      <c r="X126" s="33" t="s">
        <v>510</v>
      </c>
      <c r="Y126" s="57">
        <v>18577278345</v>
      </c>
      <c r="Z126" s="33" t="s">
        <v>524</v>
      </c>
      <c r="AA126" s="38" t="s">
        <v>525</v>
      </c>
      <c r="AB126" s="29"/>
    </row>
    <row r="127" s="3" customFormat="1" ht="95" customHeight="1" spans="1:28">
      <c r="A127" s="26">
        <v>122</v>
      </c>
      <c r="B127" s="27" t="s">
        <v>34</v>
      </c>
      <c r="C127" s="33" t="s">
        <v>505</v>
      </c>
      <c r="D127" s="33" t="s">
        <v>521</v>
      </c>
      <c r="E127" s="29" t="s">
        <v>526</v>
      </c>
      <c r="F127" s="30" t="s">
        <v>48</v>
      </c>
      <c r="G127" s="30" t="s">
        <v>49</v>
      </c>
      <c r="H127" s="30" t="s">
        <v>50</v>
      </c>
      <c r="I127" s="57">
        <v>50</v>
      </c>
      <c r="J127" s="24">
        <f>VLOOKUP(E127,[1]Sheet1!$D$1:$E$259,2,0)</f>
        <v>50</v>
      </c>
      <c r="K127" s="24" t="b">
        <f t="shared" si="1"/>
        <v>1</v>
      </c>
      <c r="L127" s="57">
        <v>50</v>
      </c>
      <c r="M127" s="38">
        <v>0</v>
      </c>
      <c r="N127" s="38" t="s">
        <v>39</v>
      </c>
      <c r="O127" s="52" t="s">
        <v>527</v>
      </c>
      <c r="P127" s="53" t="s">
        <v>374</v>
      </c>
      <c r="Q127" s="53" t="s">
        <v>52</v>
      </c>
      <c r="R127" s="38">
        <v>66</v>
      </c>
      <c r="S127" s="38">
        <v>245</v>
      </c>
      <c r="T127" s="38">
        <v>22</v>
      </c>
      <c r="U127" s="38">
        <v>82</v>
      </c>
      <c r="V127" s="65" t="s">
        <v>509</v>
      </c>
      <c r="W127" s="33" t="s">
        <v>509</v>
      </c>
      <c r="X127" s="33" t="s">
        <v>510</v>
      </c>
      <c r="Y127" s="57">
        <v>18577278345</v>
      </c>
      <c r="Z127" s="33" t="s">
        <v>528</v>
      </c>
      <c r="AA127" s="38" t="s">
        <v>529</v>
      </c>
      <c r="AB127" s="29"/>
    </row>
    <row r="128" s="3" customFormat="1" ht="95" customHeight="1" spans="1:28">
      <c r="A128" s="21">
        <v>123</v>
      </c>
      <c r="B128" s="27" t="s">
        <v>34</v>
      </c>
      <c r="C128" s="33" t="s">
        <v>505</v>
      </c>
      <c r="D128" s="33" t="s">
        <v>530</v>
      </c>
      <c r="E128" s="29" t="s">
        <v>531</v>
      </c>
      <c r="F128" s="30" t="s">
        <v>36</v>
      </c>
      <c r="G128" s="30" t="s">
        <v>99</v>
      </c>
      <c r="H128" s="30" t="s">
        <v>126</v>
      </c>
      <c r="I128" s="33">
        <v>80</v>
      </c>
      <c r="J128" s="24">
        <f>VLOOKUP(E128,[1]Sheet1!$D$1:$E$259,2,0)</f>
        <v>80</v>
      </c>
      <c r="K128" s="24" t="b">
        <f t="shared" si="1"/>
        <v>1</v>
      </c>
      <c r="L128" s="33">
        <v>80</v>
      </c>
      <c r="M128" s="38">
        <v>0</v>
      </c>
      <c r="N128" s="38" t="s">
        <v>39</v>
      </c>
      <c r="O128" s="52" t="s">
        <v>532</v>
      </c>
      <c r="P128" s="53" t="s">
        <v>374</v>
      </c>
      <c r="Q128" s="53" t="s">
        <v>52</v>
      </c>
      <c r="R128" s="38">
        <v>131</v>
      </c>
      <c r="S128" s="38">
        <v>500</v>
      </c>
      <c r="T128" s="38">
        <v>20</v>
      </c>
      <c r="U128" s="38">
        <v>75</v>
      </c>
      <c r="V128" s="65" t="s">
        <v>509</v>
      </c>
      <c r="W128" s="33" t="s">
        <v>509</v>
      </c>
      <c r="X128" s="33" t="s">
        <v>510</v>
      </c>
      <c r="Y128" s="57">
        <v>18577278345</v>
      </c>
      <c r="Z128" s="33" t="s">
        <v>533</v>
      </c>
      <c r="AA128" s="38" t="s">
        <v>534</v>
      </c>
      <c r="AB128" s="56"/>
    </row>
    <row r="129" s="3" customFormat="1" ht="95" customHeight="1" spans="1:28">
      <c r="A129" s="26">
        <v>124</v>
      </c>
      <c r="B129" s="27" t="s">
        <v>34</v>
      </c>
      <c r="C129" s="33" t="s">
        <v>505</v>
      </c>
      <c r="D129" s="33" t="s">
        <v>535</v>
      </c>
      <c r="E129" s="29" t="s">
        <v>536</v>
      </c>
      <c r="F129" s="30" t="s">
        <v>48</v>
      </c>
      <c r="G129" s="30" t="s">
        <v>49</v>
      </c>
      <c r="H129" s="30" t="s">
        <v>93</v>
      </c>
      <c r="I129" s="57">
        <v>30</v>
      </c>
      <c r="J129" s="24">
        <f>VLOOKUP(E129,[1]Sheet1!$D$1:$E$259,2,0)</f>
        <v>30</v>
      </c>
      <c r="K129" s="24" t="b">
        <f t="shared" si="1"/>
        <v>1</v>
      </c>
      <c r="L129" s="57">
        <v>30</v>
      </c>
      <c r="M129" s="38">
        <v>0</v>
      </c>
      <c r="N129" s="38" t="s">
        <v>39</v>
      </c>
      <c r="O129" s="52" t="s">
        <v>537</v>
      </c>
      <c r="P129" s="53" t="s">
        <v>374</v>
      </c>
      <c r="Q129" s="53" t="s">
        <v>52</v>
      </c>
      <c r="R129" s="38">
        <v>86</v>
      </c>
      <c r="S129" s="38">
        <v>398</v>
      </c>
      <c r="T129" s="38">
        <v>29</v>
      </c>
      <c r="U129" s="38">
        <v>124</v>
      </c>
      <c r="V129" s="65" t="s">
        <v>509</v>
      </c>
      <c r="W129" s="33" t="s">
        <v>509</v>
      </c>
      <c r="X129" s="33" t="s">
        <v>510</v>
      </c>
      <c r="Y129" s="57">
        <v>18577278345</v>
      </c>
      <c r="Z129" s="33" t="s">
        <v>538</v>
      </c>
      <c r="AA129" s="38" t="s">
        <v>539</v>
      </c>
      <c r="AB129" s="29"/>
    </row>
    <row r="130" s="3" customFormat="1" ht="95" customHeight="1" spans="1:28">
      <c r="A130" s="21">
        <v>125</v>
      </c>
      <c r="B130" s="27" t="s">
        <v>34</v>
      </c>
      <c r="C130" s="33" t="s">
        <v>505</v>
      </c>
      <c r="D130" s="33" t="s">
        <v>540</v>
      </c>
      <c r="E130" s="29" t="s">
        <v>541</v>
      </c>
      <c r="F130" s="30" t="s">
        <v>48</v>
      </c>
      <c r="G130" s="30" t="s">
        <v>49</v>
      </c>
      <c r="H130" s="30" t="s">
        <v>93</v>
      </c>
      <c r="I130" s="57">
        <v>30</v>
      </c>
      <c r="J130" s="24">
        <f>VLOOKUP(E130,[1]Sheet1!$D$1:$E$259,2,0)</f>
        <v>30</v>
      </c>
      <c r="K130" s="24" t="b">
        <f t="shared" si="1"/>
        <v>1</v>
      </c>
      <c r="L130" s="57">
        <v>30</v>
      </c>
      <c r="M130" s="38">
        <v>0</v>
      </c>
      <c r="N130" s="38" t="s">
        <v>39</v>
      </c>
      <c r="O130" s="52" t="s">
        <v>542</v>
      </c>
      <c r="P130" s="53" t="s">
        <v>374</v>
      </c>
      <c r="Q130" s="53" t="s">
        <v>52</v>
      </c>
      <c r="R130" s="38">
        <v>38</v>
      </c>
      <c r="S130" s="38">
        <v>170</v>
      </c>
      <c r="T130" s="38">
        <v>13</v>
      </c>
      <c r="U130" s="38">
        <v>57</v>
      </c>
      <c r="V130" s="65" t="s">
        <v>509</v>
      </c>
      <c r="W130" s="33" t="s">
        <v>509</v>
      </c>
      <c r="X130" s="33" t="s">
        <v>510</v>
      </c>
      <c r="Y130" s="57">
        <v>18577278345</v>
      </c>
      <c r="Z130" s="33" t="s">
        <v>543</v>
      </c>
      <c r="AA130" s="38" t="s">
        <v>525</v>
      </c>
      <c r="AB130" s="29"/>
    </row>
    <row r="131" s="3" customFormat="1" ht="95" customHeight="1" spans="1:28">
      <c r="A131" s="26">
        <v>126</v>
      </c>
      <c r="B131" s="27" t="s">
        <v>34</v>
      </c>
      <c r="C131" s="33" t="s">
        <v>505</v>
      </c>
      <c r="D131" s="33" t="s">
        <v>544</v>
      </c>
      <c r="E131" s="29" t="s">
        <v>545</v>
      </c>
      <c r="F131" s="30" t="s">
        <v>36</v>
      </c>
      <c r="G131" s="30" t="s">
        <v>99</v>
      </c>
      <c r="H131" s="30" t="s">
        <v>126</v>
      </c>
      <c r="I131" s="33">
        <v>120</v>
      </c>
      <c r="J131" s="24">
        <f>VLOOKUP(E131,[1]Sheet1!$D$1:$E$259,2,0)</f>
        <v>120</v>
      </c>
      <c r="K131" s="24" t="b">
        <f t="shared" si="1"/>
        <v>1</v>
      </c>
      <c r="L131" s="33">
        <v>120</v>
      </c>
      <c r="M131" s="38">
        <v>0</v>
      </c>
      <c r="N131" s="38" t="s">
        <v>39</v>
      </c>
      <c r="O131" s="52" t="s">
        <v>546</v>
      </c>
      <c r="P131" s="53" t="s">
        <v>374</v>
      </c>
      <c r="Q131" s="53" t="s">
        <v>52</v>
      </c>
      <c r="R131" s="38">
        <v>72</v>
      </c>
      <c r="S131" s="38">
        <v>323</v>
      </c>
      <c r="T131" s="38">
        <v>24</v>
      </c>
      <c r="U131" s="38">
        <v>108</v>
      </c>
      <c r="V131" s="65" t="s">
        <v>509</v>
      </c>
      <c r="W131" s="33" t="s">
        <v>509</v>
      </c>
      <c r="X131" s="33" t="s">
        <v>510</v>
      </c>
      <c r="Y131" s="57">
        <v>18577278345</v>
      </c>
      <c r="Z131" s="33" t="s">
        <v>547</v>
      </c>
      <c r="AA131" s="38" t="s">
        <v>548</v>
      </c>
      <c r="AB131" s="56"/>
    </row>
    <row r="132" s="3" customFormat="1" ht="95" customHeight="1" spans="1:28">
      <c r="A132" s="21">
        <v>127</v>
      </c>
      <c r="B132" s="27" t="s">
        <v>34</v>
      </c>
      <c r="C132" s="33" t="s">
        <v>505</v>
      </c>
      <c r="D132" s="33" t="s">
        <v>549</v>
      </c>
      <c r="E132" s="29" t="s">
        <v>550</v>
      </c>
      <c r="F132" s="30" t="s">
        <v>36</v>
      </c>
      <c r="G132" s="30" t="s">
        <v>99</v>
      </c>
      <c r="H132" s="30" t="s">
        <v>126</v>
      </c>
      <c r="I132" s="33">
        <v>120</v>
      </c>
      <c r="J132" s="24">
        <f>VLOOKUP(E132,[1]Sheet1!$D$1:$E$259,2,0)</f>
        <v>120</v>
      </c>
      <c r="K132" s="24" t="b">
        <f t="shared" si="1"/>
        <v>1</v>
      </c>
      <c r="L132" s="33">
        <v>120</v>
      </c>
      <c r="M132" s="38">
        <v>0</v>
      </c>
      <c r="N132" s="38" t="s">
        <v>39</v>
      </c>
      <c r="O132" s="52" t="s">
        <v>551</v>
      </c>
      <c r="P132" s="53" t="s">
        <v>374</v>
      </c>
      <c r="Q132" s="53" t="s">
        <v>52</v>
      </c>
      <c r="R132" s="38">
        <v>82</v>
      </c>
      <c r="S132" s="38">
        <v>325</v>
      </c>
      <c r="T132" s="38">
        <v>23</v>
      </c>
      <c r="U132" s="38">
        <v>86</v>
      </c>
      <c r="V132" s="65" t="s">
        <v>509</v>
      </c>
      <c r="W132" s="33" t="s">
        <v>509</v>
      </c>
      <c r="X132" s="33" t="s">
        <v>510</v>
      </c>
      <c r="Y132" s="57">
        <v>18577278345</v>
      </c>
      <c r="Z132" s="33" t="s">
        <v>552</v>
      </c>
      <c r="AA132" s="38" t="s">
        <v>435</v>
      </c>
      <c r="AB132" s="56"/>
    </row>
    <row r="133" s="3" customFormat="1" ht="95" customHeight="1" spans="1:28">
      <c r="A133" s="26">
        <v>128</v>
      </c>
      <c r="B133" s="27" t="s">
        <v>34</v>
      </c>
      <c r="C133" s="33" t="s">
        <v>505</v>
      </c>
      <c r="D133" s="33" t="s">
        <v>521</v>
      </c>
      <c r="E133" s="29" t="s">
        <v>553</v>
      </c>
      <c r="F133" s="30" t="s">
        <v>48</v>
      </c>
      <c r="G133" s="30" t="s">
        <v>49</v>
      </c>
      <c r="H133" s="30" t="s">
        <v>50</v>
      </c>
      <c r="I133" s="57">
        <v>80</v>
      </c>
      <c r="J133" s="24">
        <f>VLOOKUP(E133,[1]Sheet1!$D$1:$E$259,2,0)</f>
        <v>80</v>
      </c>
      <c r="K133" s="24" t="b">
        <f t="shared" si="1"/>
        <v>1</v>
      </c>
      <c r="L133" s="57">
        <v>80</v>
      </c>
      <c r="M133" s="38">
        <v>0</v>
      </c>
      <c r="N133" s="38" t="s">
        <v>39</v>
      </c>
      <c r="O133" s="52" t="s">
        <v>554</v>
      </c>
      <c r="P133" s="53" t="s">
        <v>374</v>
      </c>
      <c r="Q133" s="53" t="s">
        <v>52</v>
      </c>
      <c r="R133" s="38">
        <v>102</v>
      </c>
      <c r="S133" s="38">
        <v>389</v>
      </c>
      <c r="T133" s="38">
        <v>34</v>
      </c>
      <c r="U133" s="38">
        <v>130</v>
      </c>
      <c r="V133" s="65" t="s">
        <v>509</v>
      </c>
      <c r="W133" s="33" t="s">
        <v>509</v>
      </c>
      <c r="X133" s="33" t="s">
        <v>510</v>
      </c>
      <c r="Y133" s="57">
        <v>18577278345</v>
      </c>
      <c r="Z133" s="33" t="s">
        <v>555</v>
      </c>
      <c r="AA133" s="38" t="s">
        <v>516</v>
      </c>
      <c r="AB133" s="29"/>
    </row>
    <row r="134" s="3" customFormat="1" ht="95" customHeight="1" spans="1:28">
      <c r="A134" s="21">
        <v>129</v>
      </c>
      <c r="B134" s="27" t="s">
        <v>34</v>
      </c>
      <c r="C134" s="33" t="s">
        <v>505</v>
      </c>
      <c r="D134" s="33" t="s">
        <v>521</v>
      </c>
      <c r="E134" s="29" t="s">
        <v>556</v>
      </c>
      <c r="F134" s="30" t="s">
        <v>48</v>
      </c>
      <c r="G134" s="30" t="s">
        <v>49</v>
      </c>
      <c r="H134" s="30" t="s">
        <v>93</v>
      </c>
      <c r="I134" s="57">
        <v>9</v>
      </c>
      <c r="J134" s="24">
        <f>VLOOKUP(E134,[1]Sheet1!$D$1:$E$259,2,0)</f>
        <v>9</v>
      </c>
      <c r="K134" s="24" t="b">
        <f t="shared" si="1"/>
        <v>1</v>
      </c>
      <c r="L134" s="57">
        <v>9</v>
      </c>
      <c r="M134" s="38">
        <v>0</v>
      </c>
      <c r="N134" s="38" t="s">
        <v>39</v>
      </c>
      <c r="O134" s="52" t="s">
        <v>557</v>
      </c>
      <c r="P134" s="53" t="s">
        <v>374</v>
      </c>
      <c r="Q134" s="53" t="s">
        <v>52</v>
      </c>
      <c r="R134" s="38">
        <v>98</v>
      </c>
      <c r="S134" s="38">
        <v>396</v>
      </c>
      <c r="T134" s="38">
        <v>33</v>
      </c>
      <c r="U134" s="38">
        <v>132</v>
      </c>
      <c r="V134" s="65" t="s">
        <v>509</v>
      </c>
      <c r="W134" s="33" t="s">
        <v>509</v>
      </c>
      <c r="X134" s="33" t="s">
        <v>510</v>
      </c>
      <c r="Y134" s="57">
        <v>18577278345</v>
      </c>
      <c r="Z134" s="33" t="s">
        <v>558</v>
      </c>
      <c r="AA134" s="38" t="s">
        <v>559</v>
      </c>
      <c r="AB134" s="29"/>
    </row>
    <row r="135" s="3" customFormat="1" ht="95" customHeight="1" spans="1:28">
      <c r="A135" s="26">
        <v>130</v>
      </c>
      <c r="B135" s="27" t="s">
        <v>34</v>
      </c>
      <c r="C135" s="33" t="s">
        <v>505</v>
      </c>
      <c r="D135" s="33" t="s">
        <v>530</v>
      </c>
      <c r="E135" s="29" t="s">
        <v>560</v>
      </c>
      <c r="F135" s="30" t="s">
        <v>36</v>
      </c>
      <c r="G135" s="30" t="s">
        <v>99</v>
      </c>
      <c r="H135" s="30" t="s">
        <v>126</v>
      </c>
      <c r="I135" s="33">
        <v>80</v>
      </c>
      <c r="J135" s="24">
        <f>VLOOKUP(E135,[1]Sheet1!$D$1:$E$259,2,0)</f>
        <v>80</v>
      </c>
      <c r="K135" s="24" t="b">
        <f t="shared" si="1"/>
        <v>1</v>
      </c>
      <c r="L135" s="33">
        <v>80</v>
      </c>
      <c r="M135" s="38">
        <v>0</v>
      </c>
      <c r="N135" s="38" t="s">
        <v>39</v>
      </c>
      <c r="O135" s="52" t="s">
        <v>532</v>
      </c>
      <c r="P135" s="53" t="s">
        <v>333</v>
      </c>
      <c r="Q135" s="53" t="s">
        <v>561</v>
      </c>
      <c r="R135" s="38">
        <v>64</v>
      </c>
      <c r="S135" s="38">
        <v>250</v>
      </c>
      <c r="T135" s="38">
        <v>20</v>
      </c>
      <c r="U135" s="38">
        <v>75</v>
      </c>
      <c r="V135" s="65" t="s">
        <v>509</v>
      </c>
      <c r="W135" s="33" t="s">
        <v>509</v>
      </c>
      <c r="X135" s="33" t="s">
        <v>510</v>
      </c>
      <c r="Y135" s="57">
        <v>18577278345</v>
      </c>
      <c r="Z135" s="33" t="s">
        <v>562</v>
      </c>
      <c r="AA135" s="38" t="s">
        <v>563</v>
      </c>
      <c r="AB135" s="56"/>
    </row>
    <row r="136" s="3" customFormat="1" ht="95" customHeight="1" spans="1:28">
      <c r="A136" s="21">
        <v>131</v>
      </c>
      <c r="B136" s="27" t="s">
        <v>34</v>
      </c>
      <c r="C136" s="33" t="s">
        <v>505</v>
      </c>
      <c r="D136" s="33" t="s">
        <v>530</v>
      </c>
      <c r="E136" s="29" t="s">
        <v>564</v>
      </c>
      <c r="F136" s="30" t="s">
        <v>36</v>
      </c>
      <c r="G136" s="30" t="s">
        <v>99</v>
      </c>
      <c r="H136" s="30" t="s">
        <v>126</v>
      </c>
      <c r="I136" s="33">
        <v>60</v>
      </c>
      <c r="J136" s="24">
        <f>VLOOKUP(E136,[1]Sheet1!$D$1:$E$259,2,0)</f>
        <v>60</v>
      </c>
      <c r="K136" s="24" t="b">
        <f t="shared" ref="K136:K199" si="2">I136=J136</f>
        <v>1</v>
      </c>
      <c r="L136" s="33">
        <v>60</v>
      </c>
      <c r="M136" s="38">
        <v>0</v>
      </c>
      <c r="N136" s="38" t="s">
        <v>39</v>
      </c>
      <c r="O136" s="52" t="s">
        <v>565</v>
      </c>
      <c r="P136" s="53" t="s">
        <v>333</v>
      </c>
      <c r="Q136" s="53" t="s">
        <v>561</v>
      </c>
      <c r="R136" s="38">
        <v>49</v>
      </c>
      <c r="S136" s="38">
        <v>198</v>
      </c>
      <c r="T136" s="38">
        <v>16</v>
      </c>
      <c r="U136" s="38">
        <v>66</v>
      </c>
      <c r="V136" s="65" t="s">
        <v>509</v>
      </c>
      <c r="W136" s="33" t="s">
        <v>509</v>
      </c>
      <c r="X136" s="33" t="s">
        <v>510</v>
      </c>
      <c r="Y136" s="57">
        <v>18577278345</v>
      </c>
      <c r="Z136" s="33" t="s">
        <v>566</v>
      </c>
      <c r="AA136" s="38" t="s">
        <v>567</v>
      </c>
      <c r="AB136" s="56"/>
    </row>
    <row r="137" s="3" customFormat="1" ht="95" customHeight="1" spans="1:28">
      <c r="A137" s="26">
        <v>132</v>
      </c>
      <c r="B137" s="27" t="s">
        <v>34</v>
      </c>
      <c r="C137" s="33" t="s">
        <v>505</v>
      </c>
      <c r="D137" s="33" t="s">
        <v>535</v>
      </c>
      <c r="E137" s="29" t="s">
        <v>568</v>
      </c>
      <c r="F137" s="30" t="s">
        <v>36</v>
      </c>
      <c r="G137" s="30" t="s">
        <v>99</v>
      </c>
      <c r="H137" s="30" t="s">
        <v>126</v>
      </c>
      <c r="I137" s="33">
        <v>120</v>
      </c>
      <c r="J137" s="24">
        <f>VLOOKUP(E137,[1]Sheet1!$D$1:$E$259,2,0)</f>
        <v>120</v>
      </c>
      <c r="K137" s="24" t="b">
        <f t="shared" si="2"/>
        <v>1</v>
      </c>
      <c r="L137" s="33">
        <v>120</v>
      </c>
      <c r="M137" s="38">
        <v>0</v>
      </c>
      <c r="N137" s="38" t="s">
        <v>39</v>
      </c>
      <c r="O137" s="52" t="s">
        <v>569</v>
      </c>
      <c r="P137" s="53" t="s">
        <v>333</v>
      </c>
      <c r="Q137" s="53" t="s">
        <v>561</v>
      </c>
      <c r="R137" s="38">
        <v>38</v>
      </c>
      <c r="S137" s="38">
        <v>156</v>
      </c>
      <c r="T137" s="38">
        <v>13</v>
      </c>
      <c r="U137" s="38">
        <v>52</v>
      </c>
      <c r="V137" s="65" t="s">
        <v>509</v>
      </c>
      <c r="W137" s="33" t="s">
        <v>509</v>
      </c>
      <c r="X137" s="33" t="s">
        <v>510</v>
      </c>
      <c r="Y137" s="57">
        <v>18577278345</v>
      </c>
      <c r="Z137" s="33" t="s">
        <v>570</v>
      </c>
      <c r="AA137" s="38" t="s">
        <v>571</v>
      </c>
      <c r="AB137" s="56"/>
    </row>
    <row r="138" s="3" customFormat="1" ht="95" customHeight="1" spans="1:28">
      <c r="A138" s="21">
        <v>133</v>
      </c>
      <c r="B138" s="27" t="s">
        <v>34</v>
      </c>
      <c r="C138" s="33" t="s">
        <v>505</v>
      </c>
      <c r="D138" s="33" t="s">
        <v>540</v>
      </c>
      <c r="E138" s="29" t="s">
        <v>572</v>
      </c>
      <c r="F138" s="30" t="s">
        <v>48</v>
      </c>
      <c r="G138" s="30" t="s">
        <v>49</v>
      </c>
      <c r="H138" s="30" t="s">
        <v>50</v>
      </c>
      <c r="I138" s="57">
        <v>25</v>
      </c>
      <c r="J138" s="24">
        <f>VLOOKUP(E138,[1]Sheet1!$D$1:$E$259,2,0)</f>
        <v>25</v>
      </c>
      <c r="K138" s="24" t="b">
        <f t="shared" si="2"/>
        <v>1</v>
      </c>
      <c r="L138" s="57">
        <v>25</v>
      </c>
      <c r="M138" s="38">
        <v>0</v>
      </c>
      <c r="N138" s="38" t="s">
        <v>39</v>
      </c>
      <c r="O138" s="52" t="s">
        <v>573</v>
      </c>
      <c r="P138" s="53" t="s">
        <v>333</v>
      </c>
      <c r="Q138" s="53" t="s">
        <v>561</v>
      </c>
      <c r="R138" s="38">
        <v>38</v>
      </c>
      <c r="S138" s="38">
        <v>170</v>
      </c>
      <c r="T138" s="38">
        <v>13</v>
      </c>
      <c r="U138" s="38">
        <v>57</v>
      </c>
      <c r="V138" s="65" t="s">
        <v>509</v>
      </c>
      <c r="W138" s="33" t="s">
        <v>509</v>
      </c>
      <c r="X138" s="33" t="s">
        <v>510</v>
      </c>
      <c r="Y138" s="57">
        <v>18577278345</v>
      </c>
      <c r="Z138" s="33" t="s">
        <v>574</v>
      </c>
      <c r="AA138" s="38" t="s">
        <v>516</v>
      </c>
      <c r="AB138" s="29"/>
    </row>
    <row r="139" s="3" customFormat="1" ht="95" customHeight="1" spans="1:28">
      <c r="A139" s="26">
        <v>134</v>
      </c>
      <c r="B139" s="27" t="s">
        <v>34</v>
      </c>
      <c r="C139" s="33" t="s">
        <v>505</v>
      </c>
      <c r="D139" s="33" t="s">
        <v>544</v>
      </c>
      <c r="E139" s="29" t="s">
        <v>575</v>
      </c>
      <c r="F139" s="30" t="s">
        <v>36</v>
      </c>
      <c r="G139" s="30" t="s">
        <v>99</v>
      </c>
      <c r="H139" s="30" t="s">
        <v>126</v>
      </c>
      <c r="I139" s="33">
        <v>120</v>
      </c>
      <c r="J139" s="24">
        <f>VLOOKUP(E139,[1]Sheet1!$D$1:$E$259,2,0)</f>
        <v>120</v>
      </c>
      <c r="K139" s="24" t="b">
        <f t="shared" si="2"/>
        <v>1</v>
      </c>
      <c r="L139" s="33">
        <v>120</v>
      </c>
      <c r="M139" s="38">
        <v>0</v>
      </c>
      <c r="N139" s="38" t="s">
        <v>39</v>
      </c>
      <c r="O139" s="52" t="s">
        <v>546</v>
      </c>
      <c r="P139" s="53" t="s">
        <v>333</v>
      </c>
      <c r="Q139" s="53" t="s">
        <v>561</v>
      </c>
      <c r="R139" s="38">
        <v>206</v>
      </c>
      <c r="S139" s="38">
        <v>693</v>
      </c>
      <c r="T139" s="38">
        <v>40</v>
      </c>
      <c r="U139" s="38">
        <v>125</v>
      </c>
      <c r="V139" s="65" t="s">
        <v>509</v>
      </c>
      <c r="W139" s="33" t="s">
        <v>509</v>
      </c>
      <c r="X139" s="33" t="s">
        <v>510</v>
      </c>
      <c r="Y139" s="57">
        <v>18577278345</v>
      </c>
      <c r="Z139" s="33" t="s">
        <v>576</v>
      </c>
      <c r="AA139" s="38" t="s">
        <v>577</v>
      </c>
      <c r="AB139" s="56"/>
    </row>
    <row r="140" s="3" customFormat="1" ht="95" customHeight="1" spans="1:28">
      <c r="A140" s="21">
        <v>135</v>
      </c>
      <c r="B140" s="27" t="s">
        <v>34</v>
      </c>
      <c r="C140" s="38" t="s">
        <v>505</v>
      </c>
      <c r="D140" s="38" t="s">
        <v>544</v>
      </c>
      <c r="E140" s="71" t="s">
        <v>578</v>
      </c>
      <c r="F140" s="30" t="s">
        <v>48</v>
      </c>
      <c r="G140" s="30" t="s">
        <v>49</v>
      </c>
      <c r="H140" s="30" t="s">
        <v>50</v>
      </c>
      <c r="I140" s="76">
        <v>20</v>
      </c>
      <c r="J140" s="24">
        <f>VLOOKUP(E140,[1]Sheet1!$D$1:$E$259,2,0)</f>
        <v>20</v>
      </c>
      <c r="K140" s="24" t="b">
        <f t="shared" si="2"/>
        <v>1</v>
      </c>
      <c r="L140" s="76">
        <v>20</v>
      </c>
      <c r="M140" s="38">
        <v>0</v>
      </c>
      <c r="N140" s="38" t="s">
        <v>39</v>
      </c>
      <c r="O140" s="52" t="s">
        <v>579</v>
      </c>
      <c r="P140" s="53" t="s">
        <v>333</v>
      </c>
      <c r="Q140" s="53" t="s">
        <v>561</v>
      </c>
      <c r="R140" s="38">
        <v>85</v>
      </c>
      <c r="S140" s="38">
        <v>347</v>
      </c>
      <c r="T140" s="38">
        <v>28</v>
      </c>
      <c r="U140" s="38">
        <v>116</v>
      </c>
      <c r="V140" s="65" t="s">
        <v>509</v>
      </c>
      <c r="W140" s="38" t="s">
        <v>509</v>
      </c>
      <c r="X140" s="38" t="s">
        <v>510</v>
      </c>
      <c r="Y140" s="76">
        <v>18577278345</v>
      </c>
      <c r="Z140" s="38" t="s">
        <v>515</v>
      </c>
      <c r="AA140" s="38" t="s">
        <v>516</v>
      </c>
      <c r="AB140" s="24"/>
    </row>
    <row r="141" s="3" customFormat="1" ht="95" customHeight="1" spans="1:28">
      <c r="A141" s="26">
        <v>136</v>
      </c>
      <c r="B141" s="27" t="s">
        <v>34</v>
      </c>
      <c r="C141" s="33" t="s">
        <v>505</v>
      </c>
      <c r="D141" s="33" t="s">
        <v>549</v>
      </c>
      <c r="E141" s="29" t="s">
        <v>580</v>
      </c>
      <c r="F141" s="30" t="s">
        <v>36</v>
      </c>
      <c r="G141" s="30" t="s">
        <v>99</v>
      </c>
      <c r="H141" s="30" t="s">
        <v>126</v>
      </c>
      <c r="I141" s="33">
        <v>90</v>
      </c>
      <c r="J141" s="24">
        <f>VLOOKUP(E141,[1]Sheet1!$D$1:$E$259,2,0)</f>
        <v>90</v>
      </c>
      <c r="K141" s="24" t="b">
        <f t="shared" si="2"/>
        <v>1</v>
      </c>
      <c r="L141" s="33">
        <v>90</v>
      </c>
      <c r="M141" s="38">
        <v>0</v>
      </c>
      <c r="N141" s="38" t="s">
        <v>39</v>
      </c>
      <c r="O141" s="52" t="s">
        <v>581</v>
      </c>
      <c r="P141" s="53" t="s">
        <v>333</v>
      </c>
      <c r="Q141" s="53" t="s">
        <v>561</v>
      </c>
      <c r="R141" s="38">
        <v>102</v>
      </c>
      <c r="S141" s="38">
        <v>363</v>
      </c>
      <c r="T141" s="38">
        <v>23</v>
      </c>
      <c r="U141" s="38">
        <v>86</v>
      </c>
      <c r="V141" s="65" t="s">
        <v>509</v>
      </c>
      <c r="W141" s="33" t="s">
        <v>509</v>
      </c>
      <c r="X141" s="33" t="s">
        <v>510</v>
      </c>
      <c r="Y141" s="57">
        <v>18577278345</v>
      </c>
      <c r="Z141" s="33" t="s">
        <v>582</v>
      </c>
      <c r="AA141" s="38" t="s">
        <v>583</v>
      </c>
      <c r="AB141" s="56"/>
    </row>
    <row r="142" s="3" customFormat="1" ht="95" customHeight="1" spans="1:28">
      <c r="A142" s="21">
        <v>137</v>
      </c>
      <c r="B142" s="27" t="s">
        <v>34</v>
      </c>
      <c r="C142" s="33" t="s">
        <v>505</v>
      </c>
      <c r="D142" s="33" t="s">
        <v>549</v>
      </c>
      <c r="E142" s="29" t="s">
        <v>584</v>
      </c>
      <c r="F142" s="30" t="s">
        <v>48</v>
      </c>
      <c r="G142" s="30" t="s">
        <v>49</v>
      </c>
      <c r="H142" s="30" t="s">
        <v>50</v>
      </c>
      <c r="I142" s="57">
        <v>90</v>
      </c>
      <c r="J142" s="24">
        <f>VLOOKUP(E142,[1]Sheet1!$D$1:$E$259,2,0)</f>
        <v>90</v>
      </c>
      <c r="K142" s="24" t="b">
        <f t="shared" si="2"/>
        <v>1</v>
      </c>
      <c r="L142" s="57">
        <v>90</v>
      </c>
      <c r="M142" s="38">
        <v>0</v>
      </c>
      <c r="N142" s="38" t="s">
        <v>39</v>
      </c>
      <c r="O142" s="52" t="s">
        <v>585</v>
      </c>
      <c r="P142" s="53" t="s">
        <v>333</v>
      </c>
      <c r="Q142" s="53" t="s">
        <v>561</v>
      </c>
      <c r="R142" s="38">
        <v>71</v>
      </c>
      <c r="S142" s="38">
        <v>227</v>
      </c>
      <c r="T142" s="38">
        <v>23</v>
      </c>
      <c r="U142" s="38">
        <v>86</v>
      </c>
      <c r="V142" s="65" t="s">
        <v>509</v>
      </c>
      <c r="W142" s="33" t="s">
        <v>509</v>
      </c>
      <c r="X142" s="33" t="s">
        <v>510</v>
      </c>
      <c r="Y142" s="57">
        <v>18577278345</v>
      </c>
      <c r="Z142" s="33" t="s">
        <v>515</v>
      </c>
      <c r="AA142" s="38" t="s">
        <v>516</v>
      </c>
      <c r="AB142" s="29"/>
    </row>
    <row r="143" s="3" customFormat="1" ht="95" customHeight="1" spans="1:28">
      <c r="A143" s="26">
        <v>138</v>
      </c>
      <c r="B143" s="27" t="s">
        <v>34</v>
      </c>
      <c r="C143" s="38" t="s">
        <v>505</v>
      </c>
      <c r="D143" s="38" t="s">
        <v>549</v>
      </c>
      <c r="E143" s="71" t="s">
        <v>586</v>
      </c>
      <c r="F143" s="30" t="s">
        <v>48</v>
      </c>
      <c r="G143" s="30" t="s">
        <v>49</v>
      </c>
      <c r="H143" s="30" t="s">
        <v>327</v>
      </c>
      <c r="I143" s="76">
        <v>35</v>
      </c>
      <c r="J143" s="24">
        <f>VLOOKUP(E143,[1]Sheet1!$D$1:$E$259,2,0)</f>
        <v>35</v>
      </c>
      <c r="K143" s="24" t="b">
        <f t="shared" si="2"/>
        <v>1</v>
      </c>
      <c r="L143" s="76">
        <v>35</v>
      </c>
      <c r="M143" s="38">
        <v>0</v>
      </c>
      <c r="N143" s="38" t="s">
        <v>39</v>
      </c>
      <c r="O143" s="52" t="s">
        <v>587</v>
      </c>
      <c r="P143" s="53" t="s">
        <v>333</v>
      </c>
      <c r="Q143" s="53" t="s">
        <v>561</v>
      </c>
      <c r="R143" s="38">
        <v>95</v>
      </c>
      <c r="S143" s="38">
        <v>425</v>
      </c>
      <c r="T143" s="38">
        <v>23</v>
      </c>
      <c r="U143" s="38">
        <v>86</v>
      </c>
      <c r="V143" s="65" t="s">
        <v>509</v>
      </c>
      <c r="W143" s="38" t="s">
        <v>509</v>
      </c>
      <c r="X143" s="38" t="s">
        <v>510</v>
      </c>
      <c r="Y143" s="76">
        <v>18577278345</v>
      </c>
      <c r="Z143" s="38" t="s">
        <v>588</v>
      </c>
      <c r="AA143" s="38" t="s">
        <v>516</v>
      </c>
      <c r="AB143" s="71"/>
    </row>
    <row r="144" s="3" customFormat="1" ht="95" customHeight="1" spans="1:28">
      <c r="A144" s="21">
        <v>139</v>
      </c>
      <c r="B144" s="27" t="s">
        <v>34</v>
      </c>
      <c r="C144" s="33" t="s">
        <v>505</v>
      </c>
      <c r="D144" s="33" t="s">
        <v>506</v>
      </c>
      <c r="E144" s="29" t="s">
        <v>589</v>
      </c>
      <c r="F144" s="30" t="s">
        <v>36</v>
      </c>
      <c r="G144" s="30" t="s">
        <v>99</v>
      </c>
      <c r="H144" s="30" t="s">
        <v>126</v>
      </c>
      <c r="I144" s="33">
        <v>90</v>
      </c>
      <c r="J144" s="24">
        <f>VLOOKUP(E144,[1]Sheet1!$D$1:$E$259,2,0)</f>
        <v>90</v>
      </c>
      <c r="K144" s="24" t="b">
        <f t="shared" si="2"/>
        <v>1</v>
      </c>
      <c r="L144" s="33">
        <v>90</v>
      </c>
      <c r="M144" s="38">
        <v>0</v>
      </c>
      <c r="N144" s="38" t="s">
        <v>39</v>
      </c>
      <c r="O144" s="52" t="s">
        <v>581</v>
      </c>
      <c r="P144" s="53" t="s">
        <v>333</v>
      </c>
      <c r="Q144" s="53" t="s">
        <v>561</v>
      </c>
      <c r="R144" s="38">
        <v>96</v>
      </c>
      <c r="S144" s="38">
        <v>289</v>
      </c>
      <c r="T144" s="38">
        <v>32</v>
      </c>
      <c r="U144" s="38">
        <v>96</v>
      </c>
      <c r="V144" s="65" t="s">
        <v>509</v>
      </c>
      <c r="W144" s="33" t="s">
        <v>509</v>
      </c>
      <c r="X144" s="33" t="s">
        <v>510</v>
      </c>
      <c r="Y144" s="57">
        <v>18577278345</v>
      </c>
      <c r="Z144" s="33" t="s">
        <v>590</v>
      </c>
      <c r="AA144" s="38" t="s">
        <v>591</v>
      </c>
      <c r="AB144" s="56"/>
    </row>
    <row r="145" s="3" customFormat="1" ht="95" customHeight="1" spans="1:28">
      <c r="A145" s="26">
        <v>140</v>
      </c>
      <c r="B145" s="27" t="s">
        <v>34</v>
      </c>
      <c r="C145" s="38" t="s">
        <v>505</v>
      </c>
      <c r="D145" s="38" t="s">
        <v>506</v>
      </c>
      <c r="E145" s="71" t="s">
        <v>592</v>
      </c>
      <c r="F145" s="30" t="s">
        <v>48</v>
      </c>
      <c r="G145" s="30" t="s">
        <v>49</v>
      </c>
      <c r="H145" s="30" t="s">
        <v>327</v>
      </c>
      <c r="I145" s="76">
        <v>50</v>
      </c>
      <c r="J145" s="24">
        <f>VLOOKUP(E145,[1]Sheet1!$D$1:$E$259,2,0)</f>
        <v>50</v>
      </c>
      <c r="K145" s="24" t="b">
        <f t="shared" si="2"/>
        <v>1</v>
      </c>
      <c r="L145" s="76">
        <v>50</v>
      </c>
      <c r="M145" s="38">
        <v>0</v>
      </c>
      <c r="N145" s="38" t="s">
        <v>39</v>
      </c>
      <c r="O145" s="52" t="s">
        <v>593</v>
      </c>
      <c r="P145" s="53" t="s">
        <v>333</v>
      </c>
      <c r="Q145" s="53" t="s">
        <v>561</v>
      </c>
      <c r="R145" s="38">
        <v>96</v>
      </c>
      <c r="S145" s="38">
        <v>289</v>
      </c>
      <c r="T145" s="38">
        <v>32</v>
      </c>
      <c r="U145" s="38">
        <v>96</v>
      </c>
      <c r="V145" s="65" t="s">
        <v>509</v>
      </c>
      <c r="W145" s="38" t="s">
        <v>509</v>
      </c>
      <c r="X145" s="38" t="s">
        <v>510</v>
      </c>
      <c r="Y145" s="76">
        <v>18577278345</v>
      </c>
      <c r="Z145" s="38" t="s">
        <v>515</v>
      </c>
      <c r="AA145" s="38" t="s">
        <v>516</v>
      </c>
      <c r="AB145" s="71"/>
    </row>
    <row r="146" s="3" customFormat="1" ht="95" customHeight="1" spans="1:28">
      <c r="A146" s="21">
        <v>141</v>
      </c>
      <c r="B146" s="27" t="s">
        <v>34</v>
      </c>
      <c r="C146" s="33" t="s">
        <v>594</v>
      </c>
      <c r="D146" s="33" t="s">
        <v>595</v>
      </c>
      <c r="E146" s="29" t="s">
        <v>596</v>
      </c>
      <c r="F146" s="30" t="s">
        <v>36</v>
      </c>
      <c r="G146" s="30" t="s">
        <v>99</v>
      </c>
      <c r="H146" s="30" t="s">
        <v>126</v>
      </c>
      <c r="I146" s="33">
        <v>55</v>
      </c>
      <c r="J146" s="24">
        <f>VLOOKUP(E146,[1]Sheet1!$D$1:$E$259,2,0)</f>
        <v>55</v>
      </c>
      <c r="K146" s="24" t="b">
        <f t="shared" si="2"/>
        <v>1</v>
      </c>
      <c r="L146" s="33">
        <v>55</v>
      </c>
      <c r="M146" s="38">
        <v>0</v>
      </c>
      <c r="N146" s="38" t="s">
        <v>39</v>
      </c>
      <c r="O146" s="52" t="s">
        <v>597</v>
      </c>
      <c r="P146" s="53" t="s">
        <v>598</v>
      </c>
      <c r="Q146" s="53" t="s">
        <v>599</v>
      </c>
      <c r="R146" s="38">
        <v>60</v>
      </c>
      <c r="S146" s="38">
        <v>198</v>
      </c>
      <c r="T146" s="38">
        <v>20</v>
      </c>
      <c r="U146" s="38">
        <v>66</v>
      </c>
      <c r="V146" s="65" t="s">
        <v>600</v>
      </c>
      <c r="W146" s="33" t="s">
        <v>600</v>
      </c>
      <c r="X146" s="33" t="s">
        <v>601</v>
      </c>
      <c r="Y146" s="33">
        <v>19877260518</v>
      </c>
      <c r="Z146" s="33" t="s">
        <v>602</v>
      </c>
      <c r="AA146" s="38" t="s">
        <v>435</v>
      </c>
      <c r="AB146" s="56"/>
    </row>
    <row r="147" s="3" customFormat="1" ht="95" customHeight="1" spans="1:28">
      <c r="A147" s="26">
        <v>142</v>
      </c>
      <c r="B147" s="27" t="s">
        <v>34</v>
      </c>
      <c r="C147" s="33" t="s">
        <v>594</v>
      </c>
      <c r="D147" s="33" t="s">
        <v>603</v>
      </c>
      <c r="E147" s="29" t="s">
        <v>604</v>
      </c>
      <c r="F147" s="30" t="s">
        <v>36</v>
      </c>
      <c r="G147" s="30" t="s">
        <v>99</v>
      </c>
      <c r="H147" s="30" t="s">
        <v>126</v>
      </c>
      <c r="I147" s="33">
        <v>70</v>
      </c>
      <c r="J147" s="24">
        <f>VLOOKUP(E147,[1]Sheet1!$D$1:$E$259,2,0)</f>
        <v>70</v>
      </c>
      <c r="K147" s="24" t="b">
        <f t="shared" si="2"/>
        <v>1</v>
      </c>
      <c r="L147" s="33">
        <v>70</v>
      </c>
      <c r="M147" s="38">
        <v>0</v>
      </c>
      <c r="N147" s="38" t="s">
        <v>39</v>
      </c>
      <c r="O147" s="52" t="s">
        <v>605</v>
      </c>
      <c r="P147" s="53" t="s">
        <v>598</v>
      </c>
      <c r="Q147" s="53" t="s">
        <v>599</v>
      </c>
      <c r="R147" s="38">
        <v>210</v>
      </c>
      <c r="S147" s="38">
        <v>762</v>
      </c>
      <c r="T147" s="38">
        <v>70</v>
      </c>
      <c r="U147" s="38">
        <v>254</v>
      </c>
      <c r="V147" s="65" t="s">
        <v>600</v>
      </c>
      <c r="W147" s="33" t="s">
        <v>600</v>
      </c>
      <c r="X147" s="33" t="s">
        <v>601</v>
      </c>
      <c r="Y147" s="33">
        <v>19877260518</v>
      </c>
      <c r="Z147" s="33" t="s">
        <v>606</v>
      </c>
      <c r="AA147" s="38" t="s">
        <v>435</v>
      </c>
      <c r="AB147" s="56"/>
    </row>
    <row r="148" s="3" customFormat="1" ht="95" customHeight="1" spans="1:28">
      <c r="A148" s="21">
        <v>143</v>
      </c>
      <c r="B148" s="27" t="s">
        <v>34</v>
      </c>
      <c r="C148" s="33" t="s">
        <v>594</v>
      </c>
      <c r="D148" s="33" t="s">
        <v>607</v>
      </c>
      <c r="E148" s="29" t="s">
        <v>608</v>
      </c>
      <c r="F148" s="30" t="s">
        <v>36</v>
      </c>
      <c r="G148" s="30" t="s">
        <v>99</v>
      </c>
      <c r="H148" s="30" t="s">
        <v>126</v>
      </c>
      <c r="I148" s="33">
        <v>75</v>
      </c>
      <c r="J148" s="24">
        <f>VLOOKUP(E148,[1]Sheet1!$D$1:$E$259,2,0)</f>
        <v>75</v>
      </c>
      <c r="K148" s="24" t="b">
        <f t="shared" si="2"/>
        <v>1</v>
      </c>
      <c r="L148" s="33">
        <v>75</v>
      </c>
      <c r="M148" s="38">
        <v>0</v>
      </c>
      <c r="N148" s="38" t="s">
        <v>39</v>
      </c>
      <c r="O148" s="52" t="s">
        <v>609</v>
      </c>
      <c r="P148" s="53" t="s">
        <v>598</v>
      </c>
      <c r="Q148" s="53" t="s">
        <v>599</v>
      </c>
      <c r="R148" s="38">
        <v>196</v>
      </c>
      <c r="S148" s="38">
        <v>785</v>
      </c>
      <c r="T148" s="38">
        <v>65</v>
      </c>
      <c r="U148" s="38">
        <v>262</v>
      </c>
      <c r="V148" s="65" t="s">
        <v>600</v>
      </c>
      <c r="W148" s="33" t="s">
        <v>600</v>
      </c>
      <c r="X148" s="33" t="s">
        <v>601</v>
      </c>
      <c r="Y148" s="33">
        <v>19877260518</v>
      </c>
      <c r="Z148" s="33" t="s">
        <v>610</v>
      </c>
      <c r="AA148" s="38" t="s">
        <v>435</v>
      </c>
      <c r="AB148" s="56"/>
    </row>
    <row r="149" s="3" customFormat="1" ht="95" customHeight="1" spans="1:28">
      <c r="A149" s="26">
        <v>144</v>
      </c>
      <c r="B149" s="27" t="s">
        <v>34</v>
      </c>
      <c r="C149" s="33" t="s">
        <v>594</v>
      </c>
      <c r="D149" s="33" t="s">
        <v>611</v>
      </c>
      <c r="E149" s="29" t="s">
        <v>612</v>
      </c>
      <c r="F149" s="30" t="s">
        <v>36</v>
      </c>
      <c r="G149" s="30" t="s">
        <v>99</v>
      </c>
      <c r="H149" s="30" t="s">
        <v>126</v>
      </c>
      <c r="I149" s="33">
        <v>70</v>
      </c>
      <c r="J149" s="24">
        <f>VLOOKUP(E149,[1]Sheet1!$D$1:$E$259,2,0)</f>
        <v>70</v>
      </c>
      <c r="K149" s="24" t="b">
        <f t="shared" si="2"/>
        <v>1</v>
      </c>
      <c r="L149" s="33">
        <v>70</v>
      </c>
      <c r="M149" s="38">
        <v>0</v>
      </c>
      <c r="N149" s="38" t="s">
        <v>39</v>
      </c>
      <c r="O149" s="52" t="s">
        <v>613</v>
      </c>
      <c r="P149" s="53" t="s">
        <v>598</v>
      </c>
      <c r="Q149" s="53" t="s">
        <v>599</v>
      </c>
      <c r="R149" s="38">
        <v>485</v>
      </c>
      <c r="S149" s="38">
        <v>1714</v>
      </c>
      <c r="T149" s="38">
        <v>162</v>
      </c>
      <c r="U149" s="38">
        <v>571</v>
      </c>
      <c r="V149" s="65" t="s">
        <v>600</v>
      </c>
      <c r="W149" s="33" t="s">
        <v>600</v>
      </c>
      <c r="X149" s="33" t="s">
        <v>601</v>
      </c>
      <c r="Y149" s="33">
        <v>19877260518</v>
      </c>
      <c r="Z149" s="33" t="s">
        <v>614</v>
      </c>
      <c r="AA149" s="38" t="s">
        <v>435</v>
      </c>
      <c r="AB149" s="56"/>
    </row>
    <row r="150" s="3" customFormat="1" ht="95" customHeight="1" spans="1:28">
      <c r="A150" s="21">
        <v>145</v>
      </c>
      <c r="B150" s="27" t="s">
        <v>34</v>
      </c>
      <c r="C150" s="38" t="s">
        <v>594</v>
      </c>
      <c r="D150" s="38" t="s">
        <v>615</v>
      </c>
      <c r="E150" s="71" t="s">
        <v>616</v>
      </c>
      <c r="F150" s="30" t="s">
        <v>48</v>
      </c>
      <c r="G150" s="30" t="s">
        <v>49</v>
      </c>
      <c r="H150" s="30" t="s">
        <v>50</v>
      </c>
      <c r="I150" s="76">
        <v>6</v>
      </c>
      <c r="J150" s="24">
        <f>VLOOKUP(E150,[1]Sheet1!$D$1:$E$259,2,0)</f>
        <v>6</v>
      </c>
      <c r="K150" s="24" t="b">
        <f t="shared" si="2"/>
        <v>1</v>
      </c>
      <c r="L150" s="76">
        <v>6</v>
      </c>
      <c r="M150" s="38">
        <v>0</v>
      </c>
      <c r="N150" s="38" t="s">
        <v>39</v>
      </c>
      <c r="O150" s="52" t="s">
        <v>617</v>
      </c>
      <c r="P150" s="53" t="s">
        <v>598</v>
      </c>
      <c r="Q150" s="53" t="s">
        <v>599</v>
      </c>
      <c r="R150" s="38">
        <v>118</v>
      </c>
      <c r="S150" s="38">
        <v>432</v>
      </c>
      <c r="T150" s="38">
        <v>39</v>
      </c>
      <c r="U150" s="38">
        <v>144</v>
      </c>
      <c r="V150" s="65" t="s">
        <v>600</v>
      </c>
      <c r="W150" s="38" t="s">
        <v>600</v>
      </c>
      <c r="X150" s="38" t="s">
        <v>601</v>
      </c>
      <c r="Y150" s="38">
        <v>19877260518</v>
      </c>
      <c r="Z150" s="38" t="s">
        <v>618</v>
      </c>
      <c r="AA150" s="38" t="s">
        <v>619</v>
      </c>
      <c r="AB150" s="71"/>
    </row>
    <row r="151" s="3" customFormat="1" ht="95" customHeight="1" spans="1:28">
      <c r="A151" s="26">
        <v>146</v>
      </c>
      <c r="B151" s="27" t="s">
        <v>34</v>
      </c>
      <c r="C151" s="33" t="s">
        <v>594</v>
      </c>
      <c r="D151" s="33" t="s">
        <v>620</v>
      </c>
      <c r="E151" s="29" t="s">
        <v>621</v>
      </c>
      <c r="F151" s="30" t="s">
        <v>48</v>
      </c>
      <c r="G151" s="30" t="s">
        <v>49</v>
      </c>
      <c r="H151" s="30" t="s">
        <v>327</v>
      </c>
      <c r="I151" s="57">
        <v>55</v>
      </c>
      <c r="J151" s="24">
        <f>VLOOKUP(E151,[1]Sheet1!$D$1:$E$259,2,0)</f>
        <v>55</v>
      </c>
      <c r="K151" s="24" t="b">
        <f t="shared" si="2"/>
        <v>1</v>
      </c>
      <c r="L151" s="57">
        <v>55</v>
      </c>
      <c r="M151" s="38">
        <v>0</v>
      </c>
      <c r="N151" s="38" t="s">
        <v>39</v>
      </c>
      <c r="O151" s="52" t="s">
        <v>622</v>
      </c>
      <c r="P151" s="53" t="s">
        <v>598</v>
      </c>
      <c r="Q151" s="53" t="s">
        <v>599</v>
      </c>
      <c r="R151" s="38">
        <v>85</v>
      </c>
      <c r="S151" s="38">
        <v>290</v>
      </c>
      <c r="T151" s="38">
        <v>28</v>
      </c>
      <c r="U151" s="38">
        <v>97</v>
      </c>
      <c r="V151" s="65" t="s">
        <v>600</v>
      </c>
      <c r="W151" s="33" t="s">
        <v>600</v>
      </c>
      <c r="X151" s="33" t="s">
        <v>601</v>
      </c>
      <c r="Y151" s="33">
        <v>19877260518</v>
      </c>
      <c r="Z151" s="33" t="s">
        <v>623</v>
      </c>
      <c r="AA151" s="38" t="s">
        <v>624</v>
      </c>
      <c r="AB151" s="29"/>
    </row>
    <row r="152" s="3" customFormat="1" ht="95" customHeight="1" spans="1:28">
      <c r="A152" s="21">
        <v>147</v>
      </c>
      <c r="B152" s="27" t="s">
        <v>34</v>
      </c>
      <c r="C152" s="33" t="s">
        <v>594</v>
      </c>
      <c r="D152" s="33" t="s">
        <v>625</v>
      </c>
      <c r="E152" s="29" t="s">
        <v>626</v>
      </c>
      <c r="F152" s="30" t="s">
        <v>36</v>
      </c>
      <c r="G152" s="30" t="s">
        <v>99</v>
      </c>
      <c r="H152" s="30" t="s">
        <v>126</v>
      </c>
      <c r="I152" s="33">
        <v>52</v>
      </c>
      <c r="J152" s="24">
        <f>VLOOKUP(E152,[1]Sheet1!$D$1:$E$259,2,0)</f>
        <v>52</v>
      </c>
      <c r="K152" s="24" t="b">
        <f t="shared" si="2"/>
        <v>1</v>
      </c>
      <c r="L152" s="33">
        <v>52</v>
      </c>
      <c r="M152" s="38">
        <v>0</v>
      </c>
      <c r="N152" s="38" t="s">
        <v>39</v>
      </c>
      <c r="O152" s="52" t="s">
        <v>627</v>
      </c>
      <c r="P152" s="53" t="s">
        <v>598</v>
      </c>
      <c r="Q152" s="53" t="s">
        <v>599</v>
      </c>
      <c r="R152" s="38">
        <v>232</v>
      </c>
      <c r="S152" s="38">
        <v>1325</v>
      </c>
      <c r="T152" s="38">
        <v>77</v>
      </c>
      <c r="U152" s="38">
        <v>442</v>
      </c>
      <c r="V152" s="65" t="s">
        <v>600</v>
      </c>
      <c r="W152" s="33" t="s">
        <v>600</v>
      </c>
      <c r="X152" s="33" t="s">
        <v>601</v>
      </c>
      <c r="Y152" s="33">
        <v>19877260518</v>
      </c>
      <c r="Z152" s="33" t="s">
        <v>628</v>
      </c>
      <c r="AA152" s="38" t="s">
        <v>629</v>
      </c>
      <c r="AB152" s="56"/>
    </row>
    <row r="153" s="3" customFormat="1" ht="95" customHeight="1" spans="1:28">
      <c r="A153" s="26">
        <v>148</v>
      </c>
      <c r="B153" s="27" t="s">
        <v>34</v>
      </c>
      <c r="C153" s="33" t="s">
        <v>594</v>
      </c>
      <c r="D153" s="33" t="s">
        <v>630</v>
      </c>
      <c r="E153" s="29" t="s">
        <v>631</v>
      </c>
      <c r="F153" s="30" t="s">
        <v>36</v>
      </c>
      <c r="G153" s="30" t="s">
        <v>99</v>
      </c>
      <c r="H153" s="30" t="s">
        <v>126</v>
      </c>
      <c r="I153" s="33">
        <v>10</v>
      </c>
      <c r="J153" s="24">
        <f>VLOOKUP(E153,[1]Sheet1!$D$1:$E$259,2,0)</f>
        <v>10</v>
      </c>
      <c r="K153" s="24" t="b">
        <f t="shared" si="2"/>
        <v>1</v>
      </c>
      <c r="L153" s="33">
        <v>10</v>
      </c>
      <c r="M153" s="38">
        <v>0</v>
      </c>
      <c r="N153" s="38" t="s">
        <v>39</v>
      </c>
      <c r="O153" s="52" t="s">
        <v>632</v>
      </c>
      <c r="P153" s="53" t="s">
        <v>598</v>
      </c>
      <c r="Q153" s="53" t="s">
        <v>599</v>
      </c>
      <c r="R153" s="38">
        <v>700</v>
      </c>
      <c r="S153" s="38">
        <v>3000</v>
      </c>
      <c r="T153" s="38">
        <v>233</v>
      </c>
      <c r="U153" s="38">
        <v>1000</v>
      </c>
      <c r="V153" s="65" t="s">
        <v>600</v>
      </c>
      <c r="W153" s="33" t="s">
        <v>600</v>
      </c>
      <c r="X153" s="33" t="s">
        <v>601</v>
      </c>
      <c r="Y153" s="33">
        <v>19877260518</v>
      </c>
      <c r="Z153" s="33" t="s">
        <v>633</v>
      </c>
      <c r="AA153" s="38" t="s">
        <v>435</v>
      </c>
      <c r="AB153" s="56"/>
    </row>
    <row r="154" s="3" customFormat="1" ht="95" customHeight="1" spans="1:28">
      <c r="A154" s="21">
        <v>149</v>
      </c>
      <c r="B154" s="27" t="s">
        <v>34</v>
      </c>
      <c r="C154" s="33" t="s">
        <v>594</v>
      </c>
      <c r="D154" s="33" t="s">
        <v>603</v>
      </c>
      <c r="E154" s="29" t="s">
        <v>634</v>
      </c>
      <c r="F154" s="30" t="s">
        <v>36</v>
      </c>
      <c r="G154" s="30" t="s">
        <v>99</v>
      </c>
      <c r="H154" s="30" t="s">
        <v>126</v>
      </c>
      <c r="I154" s="33">
        <v>70</v>
      </c>
      <c r="J154" s="24">
        <f>VLOOKUP(E154,[1]Sheet1!$D$1:$E$259,2,0)</f>
        <v>70</v>
      </c>
      <c r="K154" s="24" t="b">
        <f t="shared" si="2"/>
        <v>1</v>
      </c>
      <c r="L154" s="33">
        <v>70</v>
      </c>
      <c r="M154" s="38">
        <v>0</v>
      </c>
      <c r="N154" s="38" t="s">
        <v>39</v>
      </c>
      <c r="O154" s="52" t="s">
        <v>635</v>
      </c>
      <c r="P154" s="53" t="s">
        <v>598</v>
      </c>
      <c r="Q154" s="53" t="s">
        <v>599</v>
      </c>
      <c r="R154" s="38">
        <v>258</v>
      </c>
      <c r="S154" s="38">
        <v>1032</v>
      </c>
      <c r="T154" s="38">
        <v>86</v>
      </c>
      <c r="U154" s="38">
        <v>344</v>
      </c>
      <c r="V154" s="65" t="s">
        <v>600</v>
      </c>
      <c r="W154" s="33" t="s">
        <v>600</v>
      </c>
      <c r="X154" s="33" t="s">
        <v>601</v>
      </c>
      <c r="Y154" s="33">
        <v>19877260518</v>
      </c>
      <c r="Z154" s="33" t="s">
        <v>636</v>
      </c>
      <c r="AA154" s="38" t="s">
        <v>435</v>
      </c>
      <c r="AB154" s="56"/>
    </row>
    <row r="155" s="3" customFormat="1" ht="95" customHeight="1" spans="1:28">
      <c r="A155" s="26">
        <v>150</v>
      </c>
      <c r="B155" s="27" t="s">
        <v>34</v>
      </c>
      <c r="C155" s="33" t="s">
        <v>594</v>
      </c>
      <c r="D155" s="33" t="s">
        <v>637</v>
      </c>
      <c r="E155" s="29" t="s">
        <v>638</v>
      </c>
      <c r="F155" s="30" t="s">
        <v>36</v>
      </c>
      <c r="G155" s="30" t="s">
        <v>99</v>
      </c>
      <c r="H155" s="30" t="s">
        <v>126</v>
      </c>
      <c r="I155" s="57">
        <v>30</v>
      </c>
      <c r="J155" s="24">
        <f>VLOOKUP(E155,[1]Sheet1!$D$1:$E$259,2,0)</f>
        <v>30</v>
      </c>
      <c r="K155" s="24" t="b">
        <f t="shared" si="2"/>
        <v>1</v>
      </c>
      <c r="L155" s="57">
        <v>30</v>
      </c>
      <c r="M155" s="38">
        <v>0</v>
      </c>
      <c r="N155" s="38" t="s">
        <v>39</v>
      </c>
      <c r="O155" s="52" t="s">
        <v>639</v>
      </c>
      <c r="P155" s="53" t="s">
        <v>598</v>
      </c>
      <c r="Q155" s="53" t="s">
        <v>599</v>
      </c>
      <c r="R155" s="38">
        <v>1123</v>
      </c>
      <c r="S155" s="38">
        <v>4800</v>
      </c>
      <c r="T155" s="38">
        <v>374</v>
      </c>
      <c r="U155" s="38">
        <v>1600</v>
      </c>
      <c r="V155" s="65" t="s">
        <v>600</v>
      </c>
      <c r="W155" s="33" t="s">
        <v>600</v>
      </c>
      <c r="X155" s="33" t="s">
        <v>601</v>
      </c>
      <c r="Y155" s="33">
        <v>19877260518</v>
      </c>
      <c r="Z155" s="33" t="s">
        <v>640</v>
      </c>
      <c r="AA155" s="38" t="s">
        <v>641</v>
      </c>
      <c r="AB155" s="29"/>
    </row>
    <row r="156" s="3" customFormat="1" ht="95" customHeight="1" spans="1:28">
      <c r="A156" s="21">
        <v>151</v>
      </c>
      <c r="B156" s="72" t="s">
        <v>34</v>
      </c>
      <c r="C156" s="73" t="s">
        <v>594</v>
      </c>
      <c r="D156" s="73" t="s">
        <v>637</v>
      </c>
      <c r="E156" s="74" t="s">
        <v>642</v>
      </c>
      <c r="F156" s="75" t="s">
        <v>48</v>
      </c>
      <c r="G156" s="75" t="s">
        <v>49</v>
      </c>
      <c r="H156" s="75" t="s">
        <v>50</v>
      </c>
      <c r="I156" s="76">
        <v>30</v>
      </c>
      <c r="J156" s="24">
        <f>VLOOKUP(E156,[1]Sheet1!$D$1:$E$259,2,0)</f>
        <v>30</v>
      </c>
      <c r="K156" s="24" t="b">
        <f t="shared" si="2"/>
        <v>1</v>
      </c>
      <c r="L156" s="80">
        <v>30</v>
      </c>
      <c r="M156" s="73">
        <v>0</v>
      </c>
      <c r="N156" s="73" t="s">
        <v>84</v>
      </c>
      <c r="O156" s="77" t="s">
        <v>643</v>
      </c>
      <c r="P156" s="78" t="s">
        <v>60</v>
      </c>
      <c r="Q156" s="78" t="s">
        <v>356</v>
      </c>
      <c r="R156" s="73">
        <v>300</v>
      </c>
      <c r="S156" s="73">
        <v>1400</v>
      </c>
      <c r="T156" s="73">
        <v>50</v>
      </c>
      <c r="U156" s="73">
        <v>139</v>
      </c>
      <c r="V156" s="79" t="s">
        <v>600</v>
      </c>
      <c r="W156" s="73" t="s">
        <v>600</v>
      </c>
      <c r="X156" s="73" t="s">
        <v>601</v>
      </c>
      <c r="Y156" s="73">
        <v>19877260518</v>
      </c>
      <c r="Z156" s="73" t="s">
        <v>335</v>
      </c>
      <c r="AA156" s="73" t="s">
        <v>336</v>
      </c>
      <c r="AB156" s="74"/>
    </row>
    <row r="157" s="3" customFormat="1" ht="95" customHeight="1" spans="1:28">
      <c r="A157" s="26">
        <v>152</v>
      </c>
      <c r="B157" s="27" t="s">
        <v>34</v>
      </c>
      <c r="C157" s="38" t="s">
        <v>594</v>
      </c>
      <c r="D157" s="38" t="s">
        <v>644</v>
      </c>
      <c r="E157" s="71" t="s">
        <v>645</v>
      </c>
      <c r="F157" s="30" t="s">
        <v>48</v>
      </c>
      <c r="G157" s="30" t="s">
        <v>49</v>
      </c>
      <c r="H157" s="30" t="s">
        <v>327</v>
      </c>
      <c r="I157" s="76">
        <v>20</v>
      </c>
      <c r="J157" s="24">
        <f>VLOOKUP(E157,[1]Sheet1!$D$1:$E$259,2,0)</f>
        <v>20</v>
      </c>
      <c r="K157" s="24" t="b">
        <f t="shared" si="2"/>
        <v>1</v>
      </c>
      <c r="L157" s="76">
        <v>20</v>
      </c>
      <c r="M157" s="38">
        <v>0</v>
      </c>
      <c r="N157" s="38" t="s">
        <v>39</v>
      </c>
      <c r="O157" s="52" t="s">
        <v>646</v>
      </c>
      <c r="P157" s="53" t="s">
        <v>598</v>
      </c>
      <c r="Q157" s="53" t="s">
        <v>599</v>
      </c>
      <c r="R157" s="38">
        <v>258</v>
      </c>
      <c r="S157" s="38">
        <v>1200</v>
      </c>
      <c r="T157" s="38">
        <v>86</v>
      </c>
      <c r="U157" s="38">
        <v>400</v>
      </c>
      <c r="V157" s="65" t="s">
        <v>600</v>
      </c>
      <c r="W157" s="38" t="s">
        <v>600</v>
      </c>
      <c r="X157" s="38" t="s">
        <v>601</v>
      </c>
      <c r="Y157" s="38">
        <v>19877260518</v>
      </c>
      <c r="Z157" s="38" t="s">
        <v>647</v>
      </c>
      <c r="AA157" s="38" t="s">
        <v>648</v>
      </c>
      <c r="AB157" s="71"/>
    </row>
    <row r="158" s="3" customFormat="1" ht="95" customHeight="1" spans="1:28">
      <c r="A158" s="21">
        <v>153</v>
      </c>
      <c r="B158" s="27" t="s">
        <v>34</v>
      </c>
      <c r="C158" s="33" t="s">
        <v>594</v>
      </c>
      <c r="D158" s="33" t="s">
        <v>620</v>
      </c>
      <c r="E158" s="29" t="s">
        <v>649</v>
      </c>
      <c r="F158" s="30" t="s">
        <v>48</v>
      </c>
      <c r="G158" s="30" t="s">
        <v>49</v>
      </c>
      <c r="H158" s="30" t="s">
        <v>93</v>
      </c>
      <c r="I158" s="57">
        <v>5</v>
      </c>
      <c r="J158" s="24">
        <f>VLOOKUP(E158,[1]Sheet1!$D$1:$E$259,2,0)</f>
        <v>5</v>
      </c>
      <c r="K158" s="24" t="b">
        <f t="shared" si="2"/>
        <v>1</v>
      </c>
      <c r="L158" s="57">
        <v>5</v>
      </c>
      <c r="M158" s="38">
        <v>0</v>
      </c>
      <c r="N158" s="38" t="s">
        <v>39</v>
      </c>
      <c r="O158" s="52" t="s">
        <v>650</v>
      </c>
      <c r="P158" s="53" t="s">
        <v>598</v>
      </c>
      <c r="Q158" s="53" t="s">
        <v>599</v>
      </c>
      <c r="R158" s="38">
        <v>149</v>
      </c>
      <c r="S158" s="38">
        <v>527</v>
      </c>
      <c r="T158" s="38">
        <v>50</v>
      </c>
      <c r="U158" s="38">
        <v>176</v>
      </c>
      <c r="V158" s="65" t="s">
        <v>600</v>
      </c>
      <c r="W158" s="33" t="s">
        <v>600</v>
      </c>
      <c r="X158" s="33" t="s">
        <v>601</v>
      </c>
      <c r="Y158" s="33">
        <v>19877260518</v>
      </c>
      <c r="Z158" s="33" t="s">
        <v>651</v>
      </c>
      <c r="AA158" s="38" t="s">
        <v>435</v>
      </c>
      <c r="AB158" s="29"/>
    </row>
    <row r="159" s="3" customFormat="1" ht="95" customHeight="1" spans="1:28">
      <c r="A159" s="26">
        <v>154</v>
      </c>
      <c r="B159" s="27" t="s">
        <v>34</v>
      </c>
      <c r="C159" s="33" t="s">
        <v>594</v>
      </c>
      <c r="D159" s="33" t="s">
        <v>611</v>
      </c>
      <c r="E159" s="29" t="s">
        <v>652</v>
      </c>
      <c r="F159" s="30" t="s">
        <v>48</v>
      </c>
      <c r="G159" s="30" t="s">
        <v>49</v>
      </c>
      <c r="H159" s="30" t="s">
        <v>93</v>
      </c>
      <c r="I159" s="57">
        <v>5</v>
      </c>
      <c r="J159" s="24">
        <f>VLOOKUP(E159,[1]Sheet1!$D$1:$E$259,2,0)</f>
        <v>5</v>
      </c>
      <c r="K159" s="24" t="b">
        <f t="shared" si="2"/>
        <v>1</v>
      </c>
      <c r="L159" s="57">
        <v>5</v>
      </c>
      <c r="M159" s="38">
        <v>0</v>
      </c>
      <c r="N159" s="38" t="s">
        <v>39</v>
      </c>
      <c r="O159" s="52" t="s">
        <v>653</v>
      </c>
      <c r="P159" s="53" t="s">
        <v>598</v>
      </c>
      <c r="Q159" s="53" t="s">
        <v>599</v>
      </c>
      <c r="R159" s="38">
        <v>60</v>
      </c>
      <c r="S159" s="38">
        <v>232</v>
      </c>
      <c r="T159" s="38">
        <v>20</v>
      </c>
      <c r="U159" s="38">
        <v>77</v>
      </c>
      <c r="V159" s="65" t="s">
        <v>600</v>
      </c>
      <c r="W159" s="33" t="s">
        <v>600</v>
      </c>
      <c r="X159" s="33" t="s">
        <v>601</v>
      </c>
      <c r="Y159" s="33">
        <v>19877260518</v>
      </c>
      <c r="Z159" s="33" t="s">
        <v>654</v>
      </c>
      <c r="AA159" s="38" t="s">
        <v>435</v>
      </c>
      <c r="AB159" s="29"/>
    </row>
    <row r="160" s="3" customFormat="1" ht="95" customHeight="1" spans="1:28">
      <c r="A160" s="21">
        <v>155</v>
      </c>
      <c r="B160" s="27" t="s">
        <v>34</v>
      </c>
      <c r="C160" s="33" t="s">
        <v>594</v>
      </c>
      <c r="D160" s="33" t="s">
        <v>595</v>
      </c>
      <c r="E160" s="29" t="s">
        <v>655</v>
      </c>
      <c r="F160" s="30" t="s">
        <v>48</v>
      </c>
      <c r="G160" s="30" t="s">
        <v>49</v>
      </c>
      <c r="H160" s="30" t="s">
        <v>50</v>
      </c>
      <c r="I160" s="57">
        <v>5</v>
      </c>
      <c r="J160" s="24">
        <f>VLOOKUP(E160,[1]Sheet1!$D$1:$E$259,2,0)</f>
        <v>5</v>
      </c>
      <c r="K160" s="24" t="b">
        <f t="shared" si="2"/>
        <v>1</v>
      </c>
      <c r="L160" s="57">
        <v>5</v>
      </c>
      <c r="M160" s="38">
        <v>0</v>
      </c>
      <c r="N160" s="38" t="s">
        <v>39</v>
      </c>
      <c r="O160" s="52" t="s">
        <v>656</v>
      </c>
      <c r="P160" s="53" t="s">
        <v>598</v>
      </c>
      <c r="Q160" s="53" t="s">
        <v>599</v>
      </c>
      <c r="R160" s="38">
        <v>123</v>
      </c>
      <c r="S160" s="38">
        <v>323</v>
      </c>
      <c r="T160" s="38">
        <v>41</v>
      </c>
      <c r="U160" s="38">
        <v>108</v>
      </c>
      <c r="V160" s="65" t="s">
        <v>600</v>
      </c>
      <c r="W160" s="33" t="s">
        <v>600</v>
      </c>
      <c r="X160" s="33" t="s">
        <v>601</v>
      </c>
      <c r="Y160" s="33">
        <v>19877260518</v>
      </c>
      <c r="Z160" s="33" t="s">
        <v>657</v>
      </c>
      <c r="AA160" s="38" t="s">
        <v>658</v>
      </c>
      <c r="AB160" s="29"/>
    </row>
    <row r="161" s="3" customFormat="1" ht="95" customHeight="1" spans="1:28">
      <c r="A161" s="26">
        <v>156</v>
      </c>
      <c r="B161" s="27" t="s">
        <v>34</v>
      </c>
      <c r="C161" s="33" t="s">
        <v>594</v>
      </c>
      <c r="D161" s="33" t="s">
        <v>603</v>
      </c>
      <c r="E161" s="29" t="s">
        <v>659</v>
      </c>
      <c r="F161" s="30" t="s">
        <v>48</v>
      </c>
      <c r="G161" s="30" t="s">
        <v>49</v>
      </c>
      <c r="H161" s="30" t="s">
        <v>50</v>
      </c>
      <c r="I161" s="57">
        <v>5</v>
      </c>
      <c r="J161" s="24">
        <f>VLOOKUP(E161,[1]Sheet1!$D$1:$E$259,2,0)</f>
        <v>5</v>
      </c>
      <c r="K161" s="24" t="b">
        <f t="shared" si="2"/>
        <v>1</v>
      </c>
      <c r="L161" s="57">
        <v>5</v>
      </c>
      <c r="M161" s="38">
        <v>0</v>
      </c>
      <c r="N161" s="38" t="s">
        <v>39</v>
      </c>
      <c r="O161" s="52" t="s">
        <v>660</v>
      </c>
      <c r="P161" s="53" t="s">
        <v>598</v>
      </c>
      <c r="Q161" s="53" t="s">
        <v>599</v>
      </c>
      <c r="R161" s="38">
        <v>691</v>
      </c>
      <c r="S161" s="38">
        <v>2660</v>
      </c>
      <c r="T161" s="38">
        <v>230</v>
      </c>
      <c r="U161" s="38">
        <v>887</v>
      </c>
      <c r="V161" s="65" t="s">
        <v>600</v>
      </c>
      <c r="W161" s="33" t="s">
        <v>600</v>
      </c>
      <c r="X161" s="33" t="s">
        <v>601</v>
      </c>
      <c r="Y161" s="33">
        <v>19877260518</v>
      </c>
      <c r="Z161" s="33" t="s">
        <v>661</v>
      </c>
      <c r="AA161" s="38" t="s">
        <v>662</v>
      </c>
      <c r="AB161" s="29"/>
    </row>
    <row r="162" s="3" customFormat="1" ht="95" customHeight="1" spans="1:28">
      <c r="A162" s="21">
        <v>157</v>
      </c>
      <c r="B162" s="27" t="s">
        <v>34</v>
      </c>
      <c r="C162" s="38" t="s">
        <v>594</v>
      </c>
      <c r="D162" s="38" t="s">
        <v>630</v>
      </c>
      <c r="E162" s="71" t="s">
        <v>663</v>
      </c>
      <c r="F162" s="30" t="s">
        <v>48</v>
      </c>
      <c r="G162" s="30" t="s">
        <v>49</v>
      </c>
      <c r="H162" s="30" t="s">
        <v>50</v>
      </c>
      <c r="I162" s="76">
        <v>5</v>
      </c>
      <c r="J162" s="24">
        <f>VLOOKUP(E162,[1]Sheet1!$D$1:$E$259,2,0)</f>
        <v>5</v>
      </c>
      <c r="K162" s="24" t="b">
        <f t="shared" si="2"/>
        <v>1</v>
      </c>
      <c r="L162" s="76">
        <v>5</v>
      </c>
      <c r="M162" s="38">
        <v>0</v>
      </c>
      <c r="N162" s="38" t="s">
        <v>39</v>
      </c>
      <c r="O162" s="52" t="s">
        <v>664</v>
      </c>
      <c r="P162" s="53" t="s">
        <v>598</v>
      </c>
      <c r="Q162" s="53" t="s">
        <v>599</v>
      </c>
      <c r="R162" s="38">
        <v>45</v>
      </c>
      <c r="S162" s="38">
        <v>230</v>
      </c>
      <c r="T162" s="38">
        <v>15</v>
      </c>
      <c r="U162" s="38">
        <v>77</v>
      </c>
      <c r="V162" s="65" t="s">
        <v>600</v>
      </c>
      <c r="W162" s="38" t="s">
        <v>600</v>
      </c>
      <c r="X162" s="38" t="s">
        <v>601</v>
      </c>
      <c r="Y162" s="38">
        <v>19877260518</v>
      </c>
      <c r="Z162" s="38" t="s">
        <v>665</v>
      </c>
      <c r="AA162" s="38" t="s">
        <v>666</v>
      </c>
      <c r="AB162" s="71"/>
    </row>
    <row r="163" s="3" customFormat="1" ht="95" customHeight="1" spans="1:28">
      <c r="A163" s="26">
        <v>158</v>
      </c>
      <c r="B163" s="27" t="s">
        <v>34</v>
      </c>
      <c r="C163" s="33" t="s">
        <v>594</v>
      </c>
      <c r="D163" s="33" t="s">
        <v>611</v>
      </c>
      <c r="E163" s="29" t="s">
        <v>667</v>
      </c>
      <c r="F163" s="30" t="s">
        <v>36</v>
      </c>
      <c r="G163" s="30" t="s">
        <v>99</v>
      </c>
      <c r="H163" s="30" t="s">
        <v>126</v>
      </c>
      <c r="I163" s="33">
        <v>120</v>
      </c>
      <c r="J163" s="24">
        <f>VLOOKUP(E163,[1]Sheet1!$D$1:$E$259,2,0)</f>
        <v>120</v>
      </c>
      <c r="K163" s="24" t="b">
        <f t="shared" si="2"/>
        <v>1</v>
      </c>
      <c r="L163" s="33">
        <v>120</v>
      </c>
      <c r="M163" s="38">
        <v>0</v>
      </c>
      <c r="N163" s="38" t="s">
        <v>39</v>
      </c>
      <c r="O163" s="52" t="s">
        <v>668</v>
      </c>
      <c r="P163" s="53" t="s">
        <v>598</v>
      </c>
      <c r="Q163" s="53" t="s">
        <v>599</v>
      </c>
      <c r="R163" s="38">
        <v>212</v>
      </c>
      <c r="S163" s="38">
        <v>860</v>
      </c>
      <c r="T163" s="38">
        <v>71</v>
      </c>
      <c r="U163" s="38">
        <v>287</v>
      </c>
      <c r="V163" s="65" t="s">
        <v>600</v>
      </c>
      <c r="W163" s="33" t="s">
        <v>600</v>
      </c>
      <c r="X163" s="33" t="s">
        <v>601</v>
      </c>
      <c r="Y163" s="33">
        <v>19877260518</v>
      </c>
      <c r="Z163" s="33" t="s">
        <v>669</v>
      </c>
      <c r="AA163" s="38" t="s">
        <v>435</v>
      </c>
      <c r="AB163" s="56"/>
    </row>
    <row r="164" s="3" customFormat="1" ht="95" customHeight="1" spans="1:28">
      <c r="A164" s="21">
        <v>159</v>
      </c>
      <c r="B164" s="27" t="s">
        <v>34</v>
      </c>
      <c r="C164" s="33" t="s">
        <v>594</v>
      </c>
      <c r="D164" s="33" t="s">
        <v>603</v>
      </c>
      <c r="E164" s="29" t="s">
        <v>670</v>
      </c>
      <c r="F164" s="30" t="s">
        <v>36</v>
      </c>
      <c r="G164" s="30" t="s">
        <v>99</v>
      </c>
      <c r="H164" s="30" t="s">
        <v>126</v>
      </c>
      <c r="I164" s="33">
        <v>80</v>
      </c>
      <c r="J164" s="24">
        <f>VLOOKUP(E164,[1]Sheet1!$D$1:$E$259,2,0)</f>
        <v>80</v>
      </c>
      <c r="K164" s="24" t="b">
        <f t="shared" si="2"/>
        <v>1</v>
      </c>
      <c r="L164" s="33">
        <v>80</v>
      </c>
      <c r="M164" s="38">
        <v>0</v>
      </c>
      <c r="N164" s="38" t="s">
        <v>39</v>
      </c>
      <c r="O164" s="52" t="s">
        <v>671</v>
      </c>
      <c r="P164" s="53" t="s">
        <v>290</v>
      </c>
      <c r="Q164" s="53" t="s">
        <v>86</v>
      </c>
      <c r="R164" s="38">
        <v>170</v>
      </c>
      <c r="S164" s="38">
        <v>678</v>
      </c>
      <c r="T164" s="38">
        <v>57</v>
      </c>
      <c r="U164" s="38">
        <v>226</v>
      </c>
      <c r="V164" s="65" t="s">
        <v>600</v>
      </c>
      <c r="W164" s="33" t="s">
        <v>600</v>
      </c>
      <c r="X164" s="33" t="s">
        <v>601</v>
      </c>
      <c r="Y164" s="33">
        <v>19877260518</v>
      </c>
      <c r="Z164" s="33" t="s">
        <v>672</v>
      </c>
      <c r="AA164" s="38" t="s">
        <v>435</v>
      </c>
      <c r="AB164" s="56"/>
    </row>
    <row r="165" s="3" customFormat="1" ht="95" customHeight="1" spans="1:28">
      <c r="A165" s="26">
        <v>160</v>
      </c>
      <c r="B165" s="27" t="s">
        <v>34</v>
      </c>
      <c r="C165" s="33" t="s">
        <v>594</v>
      </c>
      <c r="D165" s="33" t="s">
        <v>603</v>
      </c>
      <c r="E165" s="29" t="s">
        <v>673</v>
      </c>
      <c r="F165" s="30" t="s">
        <v>36</v>
      </c>
      <c r="G165" s="30" t="s">
        <v>99</v>
      </c>
      <c r="H165" s="30" t="s">
        <v>126</v>
      </c>
      <c r="I165" s="33">
        <v>55</v>
      </c>
      <c r="J165" s="24">
        <f>VLOOKUP(E165,[1]Sheet1!$D$1:$E$259,2,0)</f>
        <v>55</v>
      </c>
      <c r="K165" s="24" t="b">
        <f t="shared" si="2"/>
        <v>1</v>
      </c>
      <c r="L165" s="33">
        <v>55</v>
      </c>
      <c r="M165" s="38">
        <v>0</v>
      </c>
      <c r="N165" s="38" t="s">
        <v>39</v>
      </c>
      <c r="O165" s="52" t="s">
        <v>674</v>
      </c>
      <c r="P165" s="53" t="s">
        <v>290</v>
      </c>
      <c r="Q165" s="53" t="s">
        <v>86</v>
      </c>
      <c r="R165" s="38">
        <v>232</v>
      </c>
      <c r="S165" s="38">
        <v>695</v>
      </c>
      <c r="T165" s="38">
        <v>77</v>
      </c>
      <c r="U165" s="38">
        <v>232</v>
      </c>
      <c r="V165" s="65" t="s">
        <v>600</v>
      </c>
      <c r="W165" s="33" t="s">
        <v>600</v>
      </c>
      <c r="X165" s="33" t="s">
        <v>601</v>
      </c>
      <c r="Y165" s="33">
        <v>19877260518</v>
      </c>
      <c r="Z165" s="33" t="s">
        <v>675</v>
      </c>
      <c r="AA165" s="38" t="s">
        <v>435</v>
      </c>
      <c r="AB165" s="56"/>
    </row>
    <row r="166" s="3" customFormat="1" ht="95" customHeight="1" spans="1:28">
      <c r="A166" s="21">
        <v>161</v>
      </c>
      <c r="B166" s="27" t="s">
        <v>34</v>
      </c>
      <c r="C166" s="33" t="s">
        <v>594</v>
      </c>
      <c r="D166" s="33" t="s">
        <v>611</v>
      </c>
      <c r="E166" s="29" t="s">
        <v>676</v>
      </c>
      <c r="F166" s="30" t="s">
        <v>36</v>
      </c>
      <c r="G166" s="30" t="s">
        <v>99</v>
      </c>
      <c r="H166" s="30" t="s">
        <v>126</v>
      </c>
      <c r="I166" s="33">
        <v>50</v>
      </c>
      <c r="J166" s="24">
        <f>VLOOKUP(E166,[1]Sheet1!$D$1:$E$259,2,0)</f>
        <v>50</v>
      </c>
      <c r="K166" s="24" t="b">
        <f t="shared" si="2"/>
        <v>1</v>
      </c>
      <c r="L166" s="33">
        <v>50</v>
      </c>
      <c r="M166" s="38">
        <v>0</v>
      </c>
      <c r="N166" s="38" t="s">
        <v>39</v>
      </c>
      <c r="O166" s="52" t="s">
        <v>677</v>
      </c>
      <c r="P166" s="53" t="s">
        <v>290</v>
      </c>
      <c r="Q166" s="53" t="s">
        <v>86</v>
      </c>
      <c r="R166" s="38">
        <v>83</v>
      </c>
      <c r="S166" s="38">
        <v>258</v>
      </c>
      <c r="T166" s="38">
        <v>28</v>
      </c>
      <c r="U166" s="38">
        <v>86</v>
      </c>
      <c r="V166" s="65" t="s">
        <v>600</v>
      </c>
      <c r="W166" s="33" t="s">
        <v>600</v>
      </c>
      <c r="X166" s="33" t="s">
        <v>601</v>
      </c>
      <c r="Y166" s="33">
        <v>19877260518</v>
      </c>
      <c r="Z166" s="33" t="s">
        <v>678</v>
      </c>
      <c r="AA166" s="38" t="s">
        <v>435</v>
      </c>
      <c r="AB166" s="56"/>
    </row>
    <row r="167" s="3" customFormat="1" ht="95" customHeight="1" spans="1:28">
      <c r="A167" s="26">
        <v>162</v>
      </c>
      <c r="B167" s="27" t="s">
        <v>34</v>
      </c>
      <c r="C167" s="33" t="s">
        <v>594</v>
      </c>
      <c r="D167" s="33" t="s">
        <v>679</v>
      </c>
      <c r="E167" s="29" t="s">
        <v>680</v>
      </c>
      <c r="F167" s="30" t="s">
        <v>36</v>
      </c>
      <c r="G167" s="30" t="s">
        <v>99</v>
      </c>
      <c r="H167" s="30" t="s">
        <v>126</v>
      </c>
      <c r="I167" s="33">
        <v>32</v>
      </c>
      <c r="J167" s="24">
        <f>VLOOKUP(E167,[1]Sheet1!$D$1:$E$259,2,0)</f>
        <v>32</v>
      </c>
      <c r="K167" s="24" t="b">
        <f t="shared" si="2"/>
        <v>1</v>
      </c>
      <c r="L167" s="33">
        <v>32</v>
      </c>
      <c r="M167" s="38">
        <v>0</v>
      </c>
      <c r="N167" s="38" t="s">
        <v>39</v>
      </c>
      <c r="O167" s="52" t="s">
        <v>681</v>
      </c>
      <c r="P167" s="53" t="s">
        <v>290</v>
      </c>
      <c r="Q167" s="53" t="s">
        <v>86</v>
      </c>
      <c r="R167" s="38">
        <v>250</v>
      </c>
      <c r="S167" s="38">
        <v>1200</v>
      </c>
      <c r="T167" s="38">
        <v>83</v>
      </c>
      <c r="U167" s="38">
        <v>400</v>
      </c>
      <c r="V167" s="65" t="s">
        <v>600</v>
      </c>
      <c r="W167" s="33" t="s">
        <v>600</v>
      </c>
      <c r="X167" s="33" t="s">
        <v>601</v>
      </c>
      <c r="Y167" s="33">
        <v>19877260518</v>
      </c>
      <c r="Z167" s="33" t="s">
        <v>682</v>
      </c>
      <c r="AA167" s="38" t="s">
        <v>683</v>
      </c>
      <c r="AB167" s="56"/>
    </row>
    <row r="168" s="3" customFormat="1" ht="95" customHeight="1" spans="1:28">
      <c r="A168" s="21">
        <v>163</v>
      </c>
      <c r="B168" s="27" t="s">
        <v>34</v>
      </c>
      <c r="C168" s="33" t="s">
        <v>594</v>
      </c>
      <c r="D168" s="33" t="s">
        <v>684</v>
      </c>
      <c r="E168" s="29" t="s">
        <v>685</v>
      </c>
      <c r="F168" s="30" t="s">
        <v>48</v>
      </c>
      <c r="G168" s="30" t="s">
        <v>49</v>
      </c>
      <c r="H168" s="30" t="s">
        <v>93</v>
      </c>
      <c r="I168" s="57">
        <v>20</v>
      </c>
      <c r="J168" s="24">
        <f>VLOOKUP(E168,[1]Sheet1!$D$1:$E$259,2,0)</f>
        <v>20</v>
      </c>
      <c r="K168" s="24" t="b">
        <f t="shared" si="2"/>
        <v>1</v>
      </c>
      <c r="L168" s="57">
        <v>20</v>
      </c>
      <c r="M168" s="38">
        <v>0</v>
      </c>
      <c r="N168" s="38" t="s">
        <v>39</v>
      </c>
      <c r="O168" s="52" t="s">
        <v>686</v>
      </c>
      <c r="P168" s="53" t="s">
        <v>290</v>
      </c>
      <c r="Q168" s="53" t="s">
        <v>86</v>
      </c>
      <c r="R168" s="38">
        <v>300</v>
      </c>
      <c r="S168" s="38">
        <v>1200</v>
      </c>
      <c r="T168" s="38">
        <v>100</v>
      </c>
      <c r="U168" s="38">
        <v>400</v>
      </c>
      <c r="V168" s="65" t="s">
        <v>600</v>
      </c>
      <c r="W168" s="33" t="s">
        <v>600</v>
      </c>
      <c r="X168" s="33" t="s">
        <v>601</v>
      </c>
      <c r="Y168" s="33">
        <v>19877260518</v>
      </c>
      <c r="Z168" s="33" t="s">
        <v>687</v>
      </c>
      <c r="AA168" s="38" t="s">
        <v>435</v>
      </c>
      <c r="AB168" s="29"/>
    </row>
    <row r="169" s="3" customFormat="1" ht="95" customHeight="1" spans="1:28">
      <c r="A169" s="26">
        <v>164</v>
      </c>
      <c r="B169" s="27" t="s">
        <v>34</v>
      </c>
      <c r="C169" s="33" t="s">
        <v>594</v>
      </c>
      <c r="D169" s="33" t="s">
        <v>637</v>
      </c>
      <c r="E169" s="29" t="s">
        <v>688</v>
      </c>
      <c r="F169" s="30" t="s">
        <v>36</v>
      </c>
      <c r="G169" s="30" t="s">
        <v>99</v>
      </c>
      <c r="H169" s="30" t="s">
        <v>126</v>
      </c>
      <c r="I169" s="33">
        <v>30</v>
      </c>
      <c r="J169" s="24">
        <f>VLOOKUP(E169,[1]Sheet1!$D$1:$E$259,2,0)</f>
        <v>30</v>
      </c>
      <c r="K169" s="24" t="b">
        <f t="shared" si="2"/>
        <v>1</v>
      </c>
      <c r="L169" s="33">
        <v>30</v>
      </c>
      <c r="M169" s="38">
        <v>0</v>
      </c>
      <c r="N169" s="38" t="s">
        <v>39</v>
      </c>
      <c r="O169" s="52" t="s">
        <v>681</v>
      </c>
      <c r="P169" s="53" t="s">
        <v>290</v>
      </c>
      <c r="Q169" s="53" t="s">
        <v>86</v>
      </c>
      <c r="R169" s="38">
        <v>623</v>
      </c>
      <c r="S169" s="38">
        <v>3100</v>
      </c>
      <c r="T169" s="38">
        <v>208</v>
      </c>
      <c r="U169" s="38">
        <v>1033</v>
      </c>
      <c r="V169" s="65" t="s">
        <v>600</v>
      </c>
      <c r="W169" s="33" t="s">
        <v>600</v>
      </c>
      <c r="X169" s="33" t="s">
        <v>601</v>
      </c>
      <c r="Y169" s="33">
        <v>19877260518</v>
      </c>
      <c r="Z169" s="33" t="s">
        <v>689</v>
      </c>
      <c r="AA169" s="38" t="s">
        <v>435</v>
      </c>
      <c r="AB169" s="56"/>
    </row>
    <row r="170" s="3" customFormat="1" ht="95" customHeight="1" spans="1:28">
      <c r="A170" s="21">
        <v>165</v>
      </c>
      <c r="B170" s="27" t="s">
        <v>34</v>
      </c>
      <c r="C170" s="33" t="s">
        <v>594</v>
      </c>
      <c r="D170" s="33" t="s">
        <v>690</v>
      </c>
      <c r="E170" s="29" t="s">
        <v>691</v>
      </c>
      <c r="F170" s="30" t="s">
        <v>36</v>
      </c>
      <c r="G170" s="30" t="s">
        <v>99</v>
      </c>
      <c r="H170" s="30" t="s">
        <v>126</v>
      </c>
      <c r="I170" s="33">
        <v>50</v>
      </c>
      <c r="J170" s="24">
        <f>VLOOKUP(E170,[1]Sheet1!$D$1:$E$259,2,0)</f>
        <v>50</v>
      </c>
      <c r="K170" s="24" t="b">
        <f t="shared" si="2"/>
        <v>1</v>
      </c>
      <c r="L170" s="33">
        <v>50</v>
      </c>
      <c r="M170" s="38">
        <v>0</v>
      </c>
      <c r="N170" s="38" t="s">
        <v>39</v>
      </c>
      <c r="O170" s="52" t="s">
        <v>692</v>
      </c>
      <c r="P170" s="53" t="s">
        <v>290</v>
      </c>
      <c r="Q170" s="53" t="s">
        <v>86</v>
      </c>
      <c r="R170" s="38">
        <v>121</v>
      </c>
      <c r="S170" s="38">
        <v>489</v>
      </c>
      <c r="T170" s="38">
        <v>40</v>
      </c>
      <c r="U170" s="38">
        <v>163</v>
      </c>
      <c r="V170" s="65" t="s">
        <v>600</v>
      </c>
      <c r="W170" s="33" t="s">
        <v>600</v>
      </c>
      <c r="X170" s="33" t="s">
        <v>601</v>
      </c>
      <c r="Y170" s="33">
        <v>19877260518</v>
      </c>
      <c r="Z170" s="33" t="s">
        <v>693</v>
      </c>
      <c r="AA170" s="38" t="s">
        <v>435</v>
      </c>
      <c r="AB170" s="56"/>
    </row>
    <row r="171" s="3" customFormat="1" ht="95" customHeight="1" spans="1:28">
      <c r="A171" s="26">
        <v>166</v>
      </c>
      <c r="B171" s="27" t="s">
        <v>34</v>
      </c>
      <c r="C171" s="33" t="s">
        <v>594</v>
      </c>
      <c r="D171" s="33" t="s">
        <v>694</v>
      </c>
      <c r="E171" s="29" t="s">
        <v>695</v>
      </c>
      <c r="F171" s="30" t="s">
        <v>36</v>
      </c>
      <c r="G171" s="30" t="s">
        <v>99</v>
      </c>
      <c r="H171" s="30" t="s">
        <v>126</v>
      </c>
      <c r="I171" s="33">
        <v>50</v>
      </c>
      <c r="J171" s="24">
        <f>VLOOKUP(E171,[1]Sheet1!$D$1:$E$259,2,0)</f>
        <v>50</v>
      </c>
      <c r="K171" s="24" t="b">
        <f t="shared" si="2"/>
        <v>1</v>
      </c>
      <c r="L171" s="33">
        <v>50</v>
      </c>
      <c r="M171" s="38">
        <v>0</v>
      </c>
      <c r="N171" s="38" t="s">
        <v>39</v>
      </c>
      <c r="O171" s="52" t="s">
        <v>696</v>
      </c>
      <c r="P171" s="53" t="s">
        <v>290</v>
      </c>
      <c r="Q171" s="53" t="s">
        <v>86</v>
      </c>
      <c r="R171" s="38">
        <v>260</v>
      </c>
      <c r="S171" s="38">
        <v>1100</v>
      </c>
      <c r="T171" s="38">
        <v>87</v>
      </c>
      <c r="U171" s="38">
        <v>367</v>
      </c>
      <c r="V171" s="65" t="s">
        <v>600</v>
      </c>
      <c r="W171" s="33" t="s">
        <v>600</v>
      </c>
      <c r="X171" s="33" t="s">
        <v>601</v>
      </c>
      <c r="Y171" s="33">
        <v>19877260518</v>
      </c>
      <c r="Z171" s="33" t="s">
        <v>697</v>
      </c>
      <c r="AA171" s="38" t="s">
        <v>683</v>
      </c>
      <c r="AB171" s="56"/>
    </row>
    <row r="172" s="3" customFormat="1" ht="95" customHeight="1" spans="1:28">
      <c r="A172" s="21">
        <v>167</v>
      </c>
      <c r="B172" s="27" t="s">
        <v>34</v>
      </c>
      <c r="C172" s="33" t="s">
        <v>594</v>
      </c>
      <c r="D172" s="33" t="s">
        <v>698</v>
      </c>
      <c r="E172" s="29" t="s">
        <v>699</v>
      </c>
      <c r="F172" s="30" t="s">
        <v>36</v>
      </c>
      <c r="G172" s="30" t="s">
        <v>99</v>
      </c>
      <c r="H172" s="30" t="s">
        <v>126</v>
      </c>
      <c r="I172" s="33">
        <v>70</v>
      </c>
      <c r="J172" s="24">
        <f>VLOOKUP(E172,[1]Sheet1!$D$1:$E$259,2,0)</f>
        <v>70</v>
      </c>
      <c r="K172" s="24" t="b">
        <f t="shared" si="2"/>
        <v>1</v>
      </c>
      <c r="L172" s="33">
        <v>70</v>
      </c>
      <c r="M172" s="38">
        <v>0</v>
      </c>
      <c r="N172" s="38" t="s">
        <v>39</v>
      </c>
      <c r="O172" s="52" t="s">
        <v>700</v>
      </c>
      <c r="P172" s="53" t="s">
        <v>290</v>
      </c>
      <c r="Q172" s="53" t="s">
        <v>86</v>
      </c>
      <c r="R172" s="38">
        <v>146</v>
      </c>
      <c r="S172" s="38">
        <v>630</v>
      </c>
      <c r="T172" s="38">
        <v>49</v>
      </c>
      <c r="U172" s="38">
        <v>210</v>
      </c>
      <c r="V172" s="65" t="s">
        <v>600</v>
      </c>
      <c r="W172" s="33" t="s">
        <v>600</v>
      </c>
      <c r="X172" s="33" t="s">
        <v>601</v>
      </c>
      <c r="Y172" s="33">
        <v>19877260518</v>
      </c>
      <c r="Z172" s="33" t="s">
        <v>701</v>
      </c>
      <c r="AA172" s="38" t="s">
        <v>702</v>
      </c>
      <c r="AB172" s="56"/>
    </row>
    <row r="173" s="3" customFormat="1" ht="95" customHeight="1" spans="1:28">
      <c r="A173" s="26">
        <v>168</v>
      </c>
      <c r="B173" s="27" t="s">
        <v>34</v>
      </c>
      <c r="C173" s="33" t="s">
        <v>594</v>
      </c>
      <c r="D173" s="33" t="s">
        <v>703</v>
      </c>
      <c r="E173" s="29" t="s">
        <v>704</v>
      </c>
      <c r="F173" s="30" t="s">
        <v>36</v>
      </c>
      <c r="G173" s="30" t="s">
        <v>99</v>
      </c>
      <c r="H173" s="30" t="s">
        <v>126</v>
      </c>
      <c r="I173" s="33">
        <v>45</v>
      </c>
      <c r="J173" s="24">
        <f>VLOOKUP(E173,[1]Sheet1!$D$1:$E$259,2,0)</f>
        <v>45</v>
      </c>
      <c r="K173" s="24" t="b">
        <f t="shared" si="2"/>
        <v>1</v>
      </c>
      <c r="L173" s="33">
        <v>45</v>
      </c>
      <c r="M173" s="38">
        <v>0</v>
      </c>
      <c r="N173" s="38" t="s">
        <v>39</v>
      </c>
      <c r="O173" s="52" t="s">
        <v>705</v>
      </c>
      <c r="P173" s="53" t="s">
        <v>290</v>
      </c>
      <c r="Q173" s="53" t="s">
        <v>86</v>
      </c>
      <c r="R173" s="38">
        <v>98</v>
      </c>
      <c r="S173" s="38">
        <v>400</v>
      </c>
      <c r="T173" s="38">
        <v>33</v>
      </c>
      <c r="U173" s="38">
        <v>133</v>
      </c>
      <c r="V173" s="65" t="s">
        <v>600</v>
      </c>
      <c r="W173" s="33" t="s">
        <v>600</v>
      </c>
      <c r="X173" s="33" t="s">
        <v>601</v>
      </c>
      <c r="Y173" s="33">
        <v>19877260518</v>
      </c>
      <c r="Z173" s="33" t="s">
        <v>706</v>
      </c>
      <c r="AA173" s="38" t="s">
        <v>435</v>
      </c>
      <c r="AB173" s="56"/>
    </row>
    <row r="174" s="3" customFormat="1" ht="95" customHeight="1" spans="1:28">
      <c r="A174" s="21">
        <v>169</v>
      </c>
      <c r="B174" s="27" t="s">
        <v>34</v>
      </c>
      <c r="C174" s="33" t="s">
        <v>594</v>
      </c>
      <c r="D174" s="33" t="s">
        <v>707</v>
      </c>
      <c r="E174" s="29" t="s">
        <v>708</v>
      </c>
      <c r="F174" s="30" t="s">
        <v>36</v>
      </c>
      <c r="G174" s="30" t="s">
        <v>99</v>
      </c>
      <c r="H174" s="30" t="s">
        <v>126</v>
      </c>
      <c r="I174" s="33">
        <v>28</v>
      </c>
      <c r="J174" s="24">
        <f>VLOOKUP(E174,[1]Sheet1!$D$1:$E$259,2,0)</f>
        <v>28</v>
      </c>
      <c r="K174" s="24" t="b">
        <f t="shared" si="2"/>
        <v>1</v>
      </c>
      <c r="L174" s="33">
        <v>28</v>
      </c>
      <c r="M174" s="38">
        <v>0</v>
      </c>
      <c r="N174" s="38" t="s">
        <v>39</v>
      </c>
      <c r="O174" s="52" t="s">
        <v>709</v>
      </c>
      <c r="P174" s="53" t="s">
        <v>290</v>
      </c>
      <c r="Q174" s="53" t="s">
        <v>86</v>
      </c>
      <c r="R174" s="38">
        <v>247</v>
      </c>
      <c r="S174" s="38">
        <v>857</v>
      </c>
      <c r="T174" s="38">
        <v>82</v>
      </c>
      <c r="U174" s="38">
        <v>286</v>
      </c>
      <c r="V174" s="65" t="s">
        <v>600</v>
      </c>
      <c r="W174" s="33" t="s">
        <v>600</v>
      </c>
      <c r="X174" s="33" t="s">
        <v>601</v>
      </c>
      <c r="Y174" s="33">
        <v>19877260518</v>
      </c>
      <c r="Z174" s="33" t="s">
        <v>710</v>
      </c>
      <c r="AA174" s="38" t="s">
        <v>435</v>
      </c>
      <c r="AB174" s="56"/>
    </row>
    <row r="175" s="3" customFormat="1" ht="95" customHeight="1" spans="1:28">
      <c r="A175" s="26">
        <v>170</v>
      </c>
      <c r="B175" s="27" t="s">
        <v>34</v>
      </c>
      <c r="C175" s="33" t="s">
        <v>594</v>
      </c>
      <c r="D175" s="33" t="s">
        <v>615</v>
      </c>
      <c r="E175" s="29" t="s">
        <v>711</v>
      </c>
      <c r="F175" s="30" t="s">
        <v>48</v>
      </c>
      <c r="G175" s="30" t="s">
        <v>49</v>
      </c>
      <c r="H175" s="30" t="s">
        <v>93</v>
      </c>
      <c r="I175" s="57">
        <v>70</v>
      </c>
      <c r="J175" s="24">
        <f>VLOOKUP(E175,[1]Sheet1!$D$1:$E$259,2,0)</f>
        <v>70</v>
      </c>
      <c r="K175" s="24" t="b">
        <f t="shared" si="2"/>
        <v>1</v>
      </c>
      <c r="L175" s="57">
        <v>70</v>
      </c>
      <c r="M175" s="38">
        <v>0</v>
      </c>
      <c r="N175" s="38" t="s">
        <v>39</v>
      </c>
      <c r="O175" s="52" t="s">
        <v>712</v>
      </c>
      <c r="P175" s="53" t="s">
        <v>290</v>
      </c>
      <c r="Q175" s="53" t="s">
        <v>86</v>
      </c>
      <c r="R175" s="38">
        <v>700</v>
      </c>
      <c r="S175" s="38">
        <v>2230</v>
      </c>
      <c r="T175" s="38">
        <v>233</v>
      </c>
      <c r="U175" s="38">
        <v>743</v>
      </c>
      <c r="V175" s="65" t="s">
        <v>600</v>
      </c>
      <c r="W175" s="33" t="s">
        <v>600</v>
      </c>
      <c r="X175" s="33" t="s">
        <v>601</v>
      </c>
      <c r="Y175" s="33">
        <v>19877260518</v>
      </c>
      <c r="Z175" s="33" t="s">
        <v>713</v>
      </c>
      <c r="AA175" s="38" t="s">
        <v>714</v>
      </c>
      <c r="AB175" s="29"/>
    </row>
    <row r="176" s="3" customFormat="1" ht="95" customHeight="1" spans="1:28">
      <c r="A176" s="21">
        <v>171</v>
      </c>
      <c r="B176" s="27" t="s">
        <v>34</v>
      </c>
      <c r="C176" s="33" t="s">
        <v>594</v>
      </c>
      <c r="D176" s="33" t="s">
        <v>715</v>
      </c>
      <c r="E176" s="29" t="s">
        <v>716</v>
      </c>
      <c r="F176" s="30" t="s">
        <v>48</v>
      </c>
      <c r="G176" s="30" t="s">
        <v>49</v>
      </c>
      <c r="H176" s="30" t="s">
        <v>93</v>
      </c>
      <c r="I176" s="57">
        <v>50</v>
      </c>
      <c r="J176" s="24">
        <f>VLOOKUP(E176,[1]Sheet1!$D$1:$E$259,2,0)</f>
        <v>50</v>
      </c>
      <c r="K176" s="24" t="b">
        <f t="shared" si="2"/>
        <v>1</v>
      </c>
      <c r="L176" s="57">
        <v>50</v>
      </c>
      <c r="M176" s="38">
        <v>0</v>
      </c>
      <c r="N176" s="38" t="s">
        <v>39</v>
      </c>
      <c r="O176" s="52" t="s">
        <v>717</v>
      </c>
      <c r="P176" s="53" t="s">
        <v>290</v>
      </c>
      <c r="Q176" s="53" t="s">
        <v>86</v>
      </c>
      <c r="R176" s="38">
        <v>672</v>
      </c>
      <c r="S176" s="38">
        <v>2056</v>
      </c>
      <c r="T176" s="38">
        <v>224</v>
      </c>
      <c r="U176" s="38">
        <v>685</v>
      </c>
      <c r="V176" s="65" t="s">
        <v>600</v>
      </c>
      <c r="W176" s="33" t="s">
        <v>600</v>
      </c>
      <c r="X176" s="33" t="s">
        <v>601</v>
      </c>
      <c r="Y176" s="33">
        <v>19877260518</v>
      </c>
      <c r="Z176" s="33" t="s">
        <v>718</v>
      </c>
      <c r="AA176" s="38" t="s">
        <v>683</v>
      </c>
      <c r="AB176" s="29"/>
    </row>
    <row r="177" s="3" customFormat="1" ht="95" customHeight="1" spans="1:28">
      <c r="A177" s="26">
        <v>172</v>
      </c>
      <c r="B177" s="27" t="s">
        <v>34</v>
      </c>
      <c r="C177" s="38" t="s">
        <v>594</v>
      </c>
      <c r="D177" s="38" t="s">
        <v>719</v>
      </c>
      <c r="E177" s="71" t="s">
        <v>720</v>
      </c>
      <c r="F177" s="30" t="s">
        <v>48</v>
      </c>
      <c r="G177" s="30" t="s">
        <v>49</v>
      </c>
      <c r="H177" s="30" t="s">
        <v>327</v>
      </c>
      <c r="I177" s="76">
        <v>50</v>
      </c>
      <c r="J177" s="24">
        <f>VLOOKUP(E177,[1]Sheet1!$D$1:$E$259,2,0)</f>
        <v>50</v>
      </c>
      <c r="K177" s="24" t="b">
        <f t="shared" si="2"/>
        <v>1</v>
      </c>
      <c r="L177" s="76">
        <v>50</v>
      </c>
      <c r="M177" s="38">
        <v>0</v>
      </c>
      <c r="N177" s="38" t="s">
        <v>39</v>
      </c>
      <c r="O177" s="52" t="s">
        <v>721</v>
      </c>
      <c r="P177" s="53" t="s">
        <v>290</v>
      </c>
      <c r="Q177" s="53" t="s">
        <v>86</v>
      </c>
      <c r="R177" s="38">
        <v>350</v>
      </c>
      <c r="S177" s="38">
        <v>788</v>
      </c>
      <c r="T177" s="38">
        <v>117</v>
      </c>
      <c r="U177" s="38">
        <v>263</v>
      </c>
      <c r="V177" s="65" t="s">
        <v>600</v>
      </c>
      <c r="W177" s="38" t="s">
        <v>600</v>
      </c>
      <c r="X177" s="38" t="s">
        <v>601</v>
      </c>
      <c r="Y177" s="38">
        <v>19877260518</v>
      </c>
      <c r="Z177" s="38" t="s">
        <v>722</v>
      </c>
      <c r="AA177" s="38" t="s">
        <v>624</v>
      </c>
      <c r="AB177" s="71"/>
    </row>
    <row r="178" s="3" customFormat="1" ht="95" customHeight="1" spans="1:28">
      <c r="A178" s="21">
        <v>173</v>
      </c>
      <c r="B178" s="27" t="s">
        <v>34</v>
      </c>
      <c r="C178" s="33" t="s">
        <v>594</v>
      </c>
      <c r="D178" s="33" t="s">
        <v>595</v>
      </c>
      <c r="E178" s="29" t="s">
        <v>723</v>
      </c>
      <c r="F178" s="30" t="s">
        <v>48</v>
      </c>
      <c r="G178" s="30" t="s">
        <v>49</v>
      </c>
      <c r="H178" s="30" t="s">
        <v>50</v>
      </c>
      <c r="I178" s="57">
        <v>15</v>
      </c>
      <c r="J178" s="24">
        <f>VLOOKUP(E178,[1]Sheet1!$D$1:$E$259,2,0)</f>
        <v>15</v>
      </c>
      <c r="K178" s="24" t="b">
        <f t="shared" si="2"/>
        <v>1</v>
      </c>
      <c r="L178" s="57">
        <v>15</v>
      </c>
      <c r="M178" s="38">
        <v>0</v>
      </c>
      <c r="N178" s="38" t="s">
        <v>39</v>
      </c>
      <c r="O178" s="52" t="s">
        <v>724</v>
      </c>
      <c r="P178" s="53" t="s">
        <v>290</v>
      </c>
      <c r="Q178" s="53" t="s">
        <v>86</v>
      </c>
      <c r="R178" s="38">
        <v>190</v>
      </c>
      <c r="S178" s="38">
        <v>650</v>
      </c>
      <c r="T178" s="38">
        <v>63</v>
      </c>
      <c r="U178" s="38">
        <v>217</v>
      </c>
      <c r="V178" s="65" t="s">
        <v>600</v>
      </c>
      <c r="W178" s="33" t="s">
        <v>600</v>
      </c>
      <c r="X178" s="33" t="s">
        <v>601</v>
      </c>
      <c r="Y178" s="33">
        <v>19877260518</v>
      </c>
      <c r="Z178" s="33" t="s">
        <v>647</v>
      </c>
      <c r="AA178" s="38" t="s">
        <v>624</v>
      </c>
      <c r="AB178" s="29"/>
    </row>
    <row r="179" s="3" customFormat="1" ht="95" customHeight="1" spans="1:28">
      <c r="A179" s="26">
        <v>174</v>
      </c>
      <c r="B179" s="27" t="s">
        <v>34</v>
      </c>
      <c r="C179" s="33" t="s">
        <v>594</v>
      </c>
      <c r="D179" s="33" t="s">
        <v>595</v>
      </c>
      <c r="E179" s="29" t="s">
        <v>725</v>
      </c>
      <c r="F179" s="30" t="s">
        <v>48</v>
      </c>
      <c r="G179" s="30" t="s">
        <v>49</v>
      </c>
      <c r="H179" s="30" t="s">
        <v>50</v>
      </c>
      <c r="I179" s="57">
        <v>20</v>
      </c>
      <c r="J179" s="24">
        <f>VLOOKUP(E179,[1]Sheet1!$D$1:$E$259,2,0)</f>
        <v>20</v>
      </c>
      <c r="K179" s="24" t="b">
        <f t="shared" si="2"/>
        <v>1</v>
      </c>
      <c r="L179" s="57">
        <v>20</v>
      </c>
      <c r="M179" s="38">
        <v>0</v>
      </c>
      <c r="N179" s="38" t="s">
        <v>39</v>
      </c>
      <c r="O179" s="52" t="s">
        <v>726</v>
      </c>
      <c r="P179" s="53" t="s">
        <v>290</v>
      </c>
      <c r="Q179" s="53" t="s">
        <v>86</v>
      </c>
      <c r="R179" s="38">
        <v>450</v>
      </c>
      <c r="S179" s="38">
        <v>980</v>
      </c>
      <c r="T179" s="38">
        <v>150</v>
      </c>
      <c r="U179" s="38">
        <v>327</v>
      </c>
      <c r="V179" s="65" t="s">
        <v>600</v>
      </c>
      <c r="W179" s="33" t="s">
        <v>600</v>
      </c>
      <c r="X179" s="33" t="s">
        <v>601</v>
      </c>
      <c r="Y179" s="33">
        <v>19877260518</v>
      </c>
      <c r="Z179" s="33" t="s">
        <v>647</v>
      </c>
      <c r="AA179" s="38" t="s">
        <v>727</v>
      </c>
      <c r="AB179" s="29"/>
    </row>
    <row r="180" s="3" customFormat="1" ht="95" customHeight="1" spans="1:28">
      <c r="A180" s="21">
        <v>175</v>
      </c>
      <c r="B180" s="27" t="s">
        <v>34</v>
      </c>
      <c r="C180" s="33" t="s">
        <v>594</v>
      </c>
      <c r="D180" s="33" t="s">
        <v>611</v>
      </c>
      <c r="E180" s="29" t="s">
        <v>728</v>
      </c>
      <c r="F180" s="30" t="s">
        <v>48</v>
      </c>
      <c r="G180" s="30" t="s">
        <v>49</v>
      </c>
      <c r="H180" s="30" t="s">
        <v>50</v>
      </c>
      <c r="I180" s="57">
        <v>60</v>
      </c>
      <c r="J180" s="24">
        <f>VLOOKUP(E180,[1]Sheet1!$D$1:$E$259,2,0)</f>
        <v>60</v>
      </c>
      <c r="K180" s="24" t="b">
        <f t="shared" si="2"/>
        <v>1</v>
      </c>
      <c r="L180" s="57">
        <v>60</v>
      </c>
      <c r="M180" s="38">
        <v>0</v>
      </c>
      <c r="N180" s="38" t="s">
        <v>39</v>
      </c>
      <c r="O180" s="52" t="s">
        <v>729</v>
      </c>
      <c r="P180" s="53" t="s">
        <v>290</v>
      </c>
      <c r="Q180" s="53" t="s">
        <v>86</v>
      </c>
      <c r="R180" s="38">
        <v>60</v>
      </c>
      <c r="S180" s="38">
        <v>232</v>
      </c>
      <c r="T180" s="38">
        <v>20</v>
      </c>
      <c r="U180" s="38">
        <v>77</v>
      </c>
      <c r="V180" s="65" t="s">
        <v>600</v>
      </c>
      <c r="W180" s="33" t="s">
        <v>600</v>
      </c>
      <c r="X180" s="33" t="s">
        <v>601</v>
      </c>
      <c r="Y180" s="33">
        <v>19877260518</v>
      </c>
      <c r="Z180" s="33" t="s">
        <v>730</v>
      </c>
      <c r="AA180" s="38" t="s">
        <v>435</v>
      </c>
      <c r="AB180" s="29"/>
    </row>
    <row r="181" s="3" customFormat="1" ht="95" customHeight="1" spans="1:28">
      <c r="A181" s="26">
        <v>176</v>
      </c>
      <c r="B181" s="27" t="s">
        <v>34</v>
      </c>
      <c r="C181" s="38" t="s">
        <v>594</v>
      </c>
      <c r="D181" s="38" t="s">
        <v>611</v>
      </c>
      <c r="E181" s="71" t="s">
        <v>731</v>
      </c>
      <c r="F181" s="30" t="s">
        <v>48</v>
      </c>
      <c r="G181" s="30" t="s">
        <v>49</v>
      </c>
      <c r="H181" s="30" t="s">
        <v>327</v>
      </c>
      <c r="I181" s="76">
        <v>20</v>
      </c>
      <c r="J181" s="24">
        <f>VLOOKUP(E181,[1]Sheet1!$D$1:$E$259,2,0)</f>
        <v>20</v>
      </c>
      <c r="K181" s="24" t="b">
        <f t="shared" si="2"/>
        <v>1</v>
      </c>
      <c r="L181" s="76">
        <v>20</v>
      </c>
      <c r="M181" s="38">
        <v>0</v>
      </c>
      <c r="N181" s="38" t="s">
        <v>39</v>
      </c>
      <c r="O181" s="52" t="s">
        <v>732</v>
      </c>
      <c r="P181" s="53" t="s">
        <v>290</v>
      </c>
      <c r="Q181" s="53" t="s">
        <v>86</v>
      </c>
      <c r="R181" s="38">
        <v>85</v>
      </c>
      <c r="S181" s="38">
        <v>268</v>
      </c>
      <c r="T181" s="38">
        <v>28</v>
      </c>
      <c r="U181" s="38">
        <v>89</v>
      </c>
      <c r="V181" s="65" t="s">
        <v>600</v>
      </c>
      <c r="W181" s="38" t="s">
        <v>600</v>
      </c>
      <c r="X181" s="38" t="s">
        <v>601</v>
      </c>
      <c r="Y181" s="38">
        <v>19877260518</v>
      </c>
      <c r="Z181" s="38" t="s">
        <v>733</v>
      </c>
      <c r="AA181" s="38" t="s">
        <v>435</v>
      </c>
      <c r="AB181" s="71"/>
    </row>
    <row r="182" s="3" customFormat="1" ht="95" customHeight="1" spans="1:28">
      <c r="A182" s="21">
        <v>177</v>
      </c>
      <c r="B182" s="27" t="s">
        <v>34</v>
      </c>
      <c r="C182" s="38" t="s">
        <v>594</v>
      </c>
      <c r="D182" s="38" t="s">
        <v>734</v>
      </c>
      <c r="E182" s="71" t="s">
        <v>735</v>
      </c>
      <c r="F182" s="30" t="s">
        <v>48</v>
      </c>
      <c r="G182" s="30" t="s">
        <v>49</v>
      </c>
      <c r="H182" s="30" t="s">
        <v>327</v>
      </c>
      <c r="I182" s="76">
        <v>50</v>
      </c>
      <c r="J182" s="24">
        <f>VLOOKUP(E182,[1]Sheet1!$D$1:$E$259,2,0)</f>
        <v>50</v>
      </c>
      <c r="K182" s="24" t="b">
        <f t="shared" si="2"/>
        <v>1</v>
      </c>
      <c r="L182" s="76">
        <v>50</v>
      </c>
      <c r="M182" s="38">
        <v>0</v>
      </c>
      <c r="N182" s="38" t="s">
        <v>39</v>
      </c>
      <c r="O182" s="52" t="s">
        <v>736</v>
      </c>
      <c r="P182" s="53" t="s">
        <v>290</v>
      </c>
      <c r="Q182" s="53" t="s">
        <v>86</v>
      </c>
      <c r="R182" s="38">
        <v>495</v>
      </c>
      <c r="S182" s="38">
        <v>1980</v>
      </c>
      <c r="T182" s="38">
        <v>165</v>
      </c>
      <c r="U182" s="38">
        <v>660</v>
      </c>
      <c r="V182" s="65" t="s">
        <v>600</v>
      </c>
      <c r="W182" s="38" t="s">
        <v>600</v>
      </c>
      <c r="X182" s="38" t="s">
        <v>601</v>
      </c>
      <c r="Y182" s="38">
        <v>19877260518</v>
      </c>
      <c r="Z182" s="38" t="s">
        <v>737</v>
      </c>
      <c r="AA182" s="38" t="s">
        <v>624</v>
      </c>
      <c r="AB182" s="71"/>
    </row>
    <row r="183" s="3" customFormat="1" ht="95" customHeight="1" spans="1:28">
      <c r="A183" s="26">
        <v>178</v>
      </c>
      <c r="B183" s="27" t="s">
        <v>34</v>
      </c>
      <c r="C183" s="33" t="s">
        <v>594</v>
      </c>
      <c r="D183" s="33" t="s">
        <v>738</v>
      </c>
      <c r="E183" s="29" t="s">
        <v>739</v>
      </c>
      <c r="F183" s="30" t="s">
        <v>48</v>
      </c>
      <c r="G183" s="30" t="s">
        <v>49</v>
      </c>
      <c r="H183" s="30" t="s">
        <v>327</v>
      </c>
      <c r="I183" s="57">
        <v>30</v>
      </c>
      <c r="J183" s="24">
        <f>VLOOKUP(E183,[1]Sheet1!$D$1:$E$259,2,0)</f>
        <v>30</v>
      </c>
      <c r="K183" s="24" t="b">
        <f t="shared" si="2"/>
        <v>1</v>
      </c>
      <c r="L183" s="57">
        <v>30</v>
      </c>
      <c r="M183" s="38">
        <v>0</v>
      </c>
      <c r="N183" s="38" t="s">
        <v>39</v>
      </c>
      <c r="O183" s="52" t="s">
        <v>740</v>
      </c>
      <c r="P183" s="53" t="s">
        <v>290</v>
      </c>
      <c r="Q183" s="53" t="s">
        <v>86</v>
      </c>
      <c r="R183" s="38">
        <v>153</v>
      </c>
      <c r="S183" s="38">
        <v>748</v>
      </c>
      <c r="T183" s="38">
        <v>51</v>
      </c>
      <c r="U183" s="38">
        <v>249</v>
      </c>
      <c r="V183" s="65" t="s">
        <v>600</v>
      </c>
      <c r="W183" s="33" t="s">
        <v>600</v>
      </c>
      <c r="X183" s="33" t="s">
        <v>601</v>
      </c>
      <c r="Y183" s="33">
        <v>19877260518</v>
      </c>
      <c r="Z183" s="33" t="s">
        <v>741</v>
      </c>
      <c r="AA183" s="38" t="s">
        <v>624</v>
      </c>
      <c r="AB183" s="29"/>
    </row>
    <row r="184" s="3" customFormat="1" ht="95" customHeight="1" spans="1:28">
      <c r="A184" s="21">
        <v>179</v>
      </c>
      <c r="B184" s="27" t="s">
        <v>34</v>
      </c>
      <c r="C184" s="33" t="s">
        <v>594</v>
      </c>
      <c r="D184" s="33" t="s">
        <v>742</v>
      </c>
      <c r="E184" s="29" t="s">
        <v>743</v>
      </c>
      <c r="F184" s="30" t="s">
        <v>48</v>
      </c>
      <c r="G184" s="30" t="s">
        <v>49</v>
      </c>
      <c r="H184" s="30" t="s">
        <v>50</v>
      </c>
      <c r="I184" s="57">
        <v>50</v>
      </c>
      <c r="J184" s="24">
        <f>VLOOKUP(E184,[1]Sheet1!$D$1:$E$259,2,0)</f>
        <v>50</v>
      </c>
      <c r="K184" s="24" t="b">
        <f t="shared" si="2"/>
        <v>1</v>
      </c>
      <c r="L184" s="57">
        <v>50</v>
      </c>
      <c r="M184" s="38">
        <v>0</v>
      </c>
      <c r="N184" s="38" t="s">
        <v>84</v>
      </c>
      <c r="O184" s="52" t="s">
        <v>744</v>
      </c>
      <c r="P184" s="53" t="s">
        <v>290</v>
      </c>
      <c r="Q184" s="53" t="s">
        <v>86</v>
      </c>
      <c r="R184" s="38">
        <v>126</v>
      </c>
      <c r="S184" s="38">
        <v>453</v>
      </c>
      <c r="T184" s="38">
        <v>42</v>
      </c>
      <c r="U184" s="38">
        <v>151</v>
      </c>
      <c r="V184" s="65" t="s">
        <v>600</v>
      </c>
      <c r="W184" s="33" t="s">
        <v>600</v>
      </c>
      <c r="X184" s="33" t="s">
        <v>601</v>
      </c>
      <c r="Y184" s="33">
        <v>19877260518</v>
      </c>
      <c r="Z184" s="33" t="s">
        <v>737</v>
      </c>
      <c r="AA184" s="38" t="s">
        <v>745</v>
      </c>
      <c r="AB184" s="29"/>
    </row>
    <row r="185" s="3" customFormat="1" ht="95" customHeight="1" spans="1:28">
      <c r="A185" s="26">
        <v>180</v>
      </c>
      <c r="B185" s="27" t="s">
        <v>34</v>
      </c>
      <c r="C185" s="38" t="s">
        <v>594</v>
      </c>
      <c r="D185" s="38" t="s">
        <v>595</v>
      </c>
      <c r="E185" s="71" t="s">
        <v>746</v>
      </c>
      <c r="F185" s="30" t="s">
        <v>48</v>
      </c>
      <c r="G185" s="30" t="s">
        <v>49</v>
      </c>
      <c r="H185" s="30" t="s">
        <v>327</v>
      </c>
      <c r="I185" s="76">
        <v>40</v>
      </c>
      <c r="J185" s="24">
        <f>VLOOKUP(E185,[1]Sheet1!$D$1:$E$259,2,0)</f>
        <v>40</v>
      </c>
      <c r="K185" s="24" t="b">
        <f t="shared" si="2"/>
        <v>1</v>
      </c>
      <c r="L185" s="76">
        <v>40</v>
      </c>
      <c r="M185" s="38">
        <v>0</v>
      </c>
      <c r="N185" s="38" t="s">
        <v>39</v>
      </c>
      <c r="O185" s="52" t="s">
        <v>747</v>
      </c>
      <c r="P185" s="53" t="s">
        <v>290</v>
      </c>
      <c r="Q185" s="53" t="s">
        <v>86</v>
      </c>
      <c r="R185" s="38">
        <v>111</v>
      </c>
      <c r="S185" s="38">
        <v>295</v>
      </c>
      <c r="T185" s="38">
        <v>37</v>
      </c>
      <c r="U185" s="38">
        <v>98</v>
      </c>
      <c r="V185" s="65" t="s">
        <v>600</v>
      </c>
      <c r="W185" s="38" t="s">
        <v>600</v>
      </c>
      <c r="X185" s="38" t="s">
        <v>601</v>
      </c>
      <c r="Y185" s="38">
        <v>19877260518</v>
      </c>
      <c r="Z185" s="38" t="s">
        <v>647</v>
      </c>
      <c r="AA185" s="38" t="s">
        <v>727</v>
      </c>
      <c r="AB185" s="71"/>
    </row>
    <row r="186" s="3" customFormat="1" ht="95" customHeight="1" spans="1:28">
      <c r="A186" s="21">
        <v>181</v>
      </c>
      <c r="B186" s="27" t="s">
        <v>34</v>
      </c>
      <c r="C186" s="38" t="s">
        <v>594</v>
      </c>
      <c r="D186" s="38" t="s">
        <v>595</v>
      </c>
      <c r="E186" s="71" t="s">
        <v>748</v>
      </c>
      <c r="F186" s="30" t="s">
        <v>48</v>
      </c>
      <c r="G186" s="30" t="s">
        <v>49</v>
      </c>
      <c r="H186" s="30" t="s">
        <v>327</v>
      </c>
      <c r="I186" s="76">
        <v>30</v>
      </c>
      <c r="J186" s="24">
        <f>VLOOKUP(E186,[1]Sheet1!$D$1:$E$259,2,0)</f>
        <v>30</v>
      </c>
      <c r="K186" s="24" t="b">
        <f t="shared" si="2"/>
        <v>1</v>
      </c>
      <c r="L186" s="76">
        <v>30</v>
      </c>
      <c r="M186" s="38">
        <v>0</v>
      </c>
      <c r="N186" s="38" t="s">
        <v>39</v>
      </c>
      <c r="O186" s="52" t="s">
        <v>749</v>
      </c>
      <c r="P186" s="53" t="s">
        <v>290</v>
      </c>
      <c r="Q186" s="53" t="s">
        <v>86</v>
      </c>
      <c r="R186" s="38">
        <v>111</v>
      </c>
      <c r="S186" s="38">
        <v>295</v>
      </c>
      <c r="T186" s="38">
        <v>37</v>
      </c>
      <c r="U186" s="38">
        <v>98</v>
      </c>
      <c r="V186" s="65" t="s">
        <v>600</v>
      </c>
      <c r="W186" s="38" t="s">
        <v>600</v>
      </c>
      <c r="X186" s="38" t="s">
        <v>601</v>
      </c>
      <c r="Y186" s="38">
        <v>19877260518</v>
      </c>
      <c r="Z186" s="38" t="s">
        <v>647</v>
      </c>
      <c r="AA186" s="38" t="s">
        <v>727</v>
      </c>
      <c r="AB186" s="71"/>
    </row>
    <row r="187" s="3" customFormat="1" ht="95" customHeight="1" spans="1:28">
      <c r="A187" s="26">
        <v>182</v>
      </c>
      <c r="B187" s="27" t="s">
        <v>34</v>
      </c>
      <c r="C187" s="38" t="s">
        <v>594</v>
      </c>
      <c r="D187" s="38" t="s">
        <v>595</v>
      </c>
      <c r="E187" s="71" t="s">
        <v>750</v>
      </c>
      <c r="F187" s="30" t="s">
        <v>48</v>
      </c>
      <c r="G187" s="30" t="s">
        <v>49</v>
      </c>
      <c r="H187" s="30" t="s">
        <v>327</v>
      </c>
      <c r="I187" s="76">
        <v>40</v>
      </c>
      <c r="J187" s="24">
        <f>VLOOKUP(E187,[1]Sheet1!$D$1:$E$259,2,0)</f>
        <v>40</v>
      </c>
      <c r="K187" s="24" t="b">
        <f t="shared" si="2"/>
        <v>1</v>
      </c>
      <c r="L187" s="76">
        <v>40</v>
      </c>
      <c r="M187" s="38">
        <v>0</v>
      </c>
      <c r="N187" s="38" t="s">
        <v>39</v>
      </c>
      <c r="O187" s="52" t="s">
        <v>747</v>
      </c>
      <c r="P187" s="53" t="s">
        <v>290</v>
      </c>
      <c r="Q187" s="53" t="s">
        <v>86</v>
      </c>
      <c r="R187" s="38">
        <v>123</v>
      </c>
      <c r="S187" s="38">
        <v>323</v>
      </c>
      <c r="T187" s="38">
        <v>41</v>
      </c>
      <c r="U187" s="38">
        <v>108</v>
      </c>
      <c r="V187" s="65" t="s">
        <v>600</v>
      </c>
      <c r="W187" s="38" t="s">
        <v>600</v>
      </c>
      <c r="X187" s="38" t="s">
        <v>601</v>
      </c>
      <c r="Y187" s="38">
        <v>19877260518</v>
      </c>
      <c r="Z187" s="38" t="s">
        <v>647</v>
      </c>
      <c r="AA187" s="38" t="s">
        <v>727</v>
      </c>
      <c r="AB187" s="71"/>
    </row>
    <row r="188" s="3" customFormat="1" ht="95" customHeight="1" spans="1:28">
      <c r="A188" s="21">
        <v>183</v>
      </c>
      <c r="B188" s="27" t="s">
        <v>34</v>
      </c>
      <c r="C188" s="38" t="s">
        <v>594</v>
      </c>
      <c r="D188" s="38" t="s">
        <v>620</v>
      </c>
      <c r="E188" s="71" t="s">
        <v>751</v>
      </c>
      <c r="F188" s="30" t="s">
        <v>48</v>
      </c>
      <c r="G188" s="30" t="s">
        <v>49</v>
      </c>
      <c r="H188" s="30" t="s">
        <v>327</v>
      </c>
      <c r="I188" s="76">
        <v>34</v>
      </c>
      <c r="J188" s="24">
        <f>VLOOKUP(E188,[1]Sheet1!$D$1:$E$259,2,0)</f>
        <v>34</v>
      </c>
      <c r="K188" s="24" t="b">
        <f t="shared" si="2"/>
        <v>1</v>
      </c>
      <c r="L188" s="76">
        <v>34</v>
      </c>
      <c r="M188" s="38">
        <v>0</v>
      </c>
      <c r="N188" s="38" t="s">
        <v>39</v>
      </c>
      <c r="O188" s="52" t="s">
        <v>752</v>
      </c>
      <c r="P188" s="53" t="s">
        <v>290</v>
      </c>
      <c r="Q188" s="53" t="s">
        <v>86</v>
      </c>
      <c r="R188" s="38">
        <v>85</v>
      </c>
      <c r="S188" s="38">
        <v>290</v>
      </c>
      <c r="T188" s="38">
        <v>28</v>
      </c>
      <c r="U188" s="38">
        <v>97</v>
      </c>
      <c r="V188" s="65" t="s">
        <v>600</v>
      </c>
      <c r="W188" s="38" t="s">
        <v>600</v>
      </c>
      <c r="X188" s="38" t="s">
        <v>601</v>
      </c>
      <c r="Y188" s="38">
        <v>19877260518</v>
      </c>
      <c r="Z188" s="38" t="s">
        <v>753</v>
      </c>
      <c r="AA188" s="38" t="s">
        <v>624</v>
      </c>
      <c r="AB188" s="71"/>
    </row>
    <row r="189" s="3" customFormat="1" ht="95" customHeight="1" spans="1:28">
      <c r="A189" s="26">
        <v>184</v>
      </c>
      <c r="B189" s="27" t="s">
        <v>34</v>
      </c>
      <c r="C189" s="33" t="s">
        <v>594</v>
      </c>
      <c r="D189" s="33" t="s">
        <v>620</v>
      </c>
      <c r="E189" s="29" t="s">
        <v>754</v>
      </c>
      <c r="F189" s="30" t="s">
        <v>48</v>
      </c>
      <c r="G189" s="30" t="s">
        <v>49</v>
      </c>
      <c r="H189" s="30" t="s">
        <v>50</v>
      </c>
      <c r="I189" s="57">
        <v>36</v>
      </c>
      <c r="J189" s="24">
        <f>VLOOKUP(E189,[1]Sheet1!$D$1:$E$259,2,0)</f>
        <v>36</v>
      </c>
      <c r="K189" s="24" t="b">
        <f t="shared" si="2"/>
        <v>1</v>
      </c>
      <c r="L189" s="57">
        <v>36</v>
      </c>
      <c r="M189" s="38">
        <v>0</v>
      </c>
      <c r="N189" s="38" t="s">
        <v>39</v>
      </c>
      <c r="O189" s="52" t="s">
        <v>755</v>
      </c>
      <c r="P189" s="53" t="s">
        <v>290</v>
      </c>
      <c r="Q189" s="53" t="s">
        <v>86</v>
      </c>
      <c r="R189" s="38">
        <v>206</v>
      </c>
      <c r="S189" s="38">
        <v>804</v>
      </c>
      <c r="T189" s="38">
        <v>69</v>
      </c>
      <c r="U189" s="38">
        <v>268</v>
      </c>
      <c r="V189" s="65" t="s">
        <v>600</v>
      </c>
      <c r="W189" s="33" t="s">
        <v>600</v>
      </c>
      <c r="X189" s="33" t="s">
        <v>601</v>
      </c>
      <c r="Y189" s="33">
        <v>19877260518</v>
      </c>
      <c r="Z189" s="33" t="s">
        <v>623</v>
      </c>
      <c r="AA189" s="38" t="s">
        <v>624</v>
      </c>
      <c r="AB189" s="29"/>
    </row>
    <row r="190" s="3" customFormat="1" ht="95" customHeight="1" spans="1:28">
      <c r="A190" s="21">
        <v>185</v>
      </c>
      <c r="B190" s="27" t="s">
        <v>34</v>
      </c>
      <c r="C190" s="38" t="s">
        <v>594</v>
      </c>
      <c r="D190" s="38" t="s">
        <v>620</v>
      </c>
      <c r="E190" s="71" t="s">
        <v>756</v>
      </c>
      <c r="F190" s="30" t="s">
        <v>48</v>
      </c>
      <c r="G190" s="30" t="s">
        <v>49</v>
      </c>
      <c r="H190" s="30" t="s">
        <v>327</v>
      </c>
      <c r="I190" s="76">
        <v>70</v>
      </c>
      <c r="J190" s="24">
        <f>VLOOKUP(E190,[1]Sheet1!$D$1:$E$259,2,0)</f>
        <v>70</v>
      </c>
      <c r="K190" s="24" t="b">
        <f t="shared" si="2"/>
        <v>1</v>
      </c>
      <c r="L190" s="76">
        <v>70</v>
      </c>
      <c r="M190" s="38">
        <v>0</v>
      </c>
      <c r="N190" s="38" t="s">
        <v>39</v>
      </c>
      <c r="O190" s="52" t="s">
        <v>757</v>
      </c>
      <c r="P190" s="53" t="s">
        <v>290</v>
      </c>
      <c r="Q190" s="53" t="s">
        <v>86</v>
      </c>
      <c r="R190" s="38">
        <v>206</v>
      </c>
      <c r="S190" s="38">
        <v>804</v>
      </c>
      <c r="T190" s="38">
        <v>69</v>
      </c>
      <c r="U190" s="38">
        <v>268</v>
      </c>
      <c r="V190" s="65" t="s">
        <v>600</v>
      </c>
      <c r="W190" s="38" t="s">
        <v>600</v>
      </c>
      <c r="X190" s="38" t="s">
        <v>601</v>
      </c>
      <c r="Y190" s="38">
        <v>19877260518</v>
      </c>
      <c r="Z190" s="38" t="s">
        <v>623</v>
      </c>
      <c r="AA190" s="38" t="s">
        <v>624</v>
      </c>
      <c r="AB190" s="71"/>
    </row>
    <row r="191" s="3" customFormat="1" ht="95" customHeight="1" spans="1:28">
      <c r="A191" s="26">
        <v>186</v>
      </c>
      <c r="B191" s="27" t="s">
        <v>34</v>
      </c>
      <c r="C191" s="38" t="s">
        <v>594</v>
      </c>
      <c r="D191" s="38" t="s">
        <v>620</v>
      </c>
      <c r="E191" s="71" t="s">
        <v>758</v>
      </c>
      <c r="F191" s="30" t="s">
        <v>48</v>
      </c>
      <c r="G191" s="30" t="s">
        <v>49</v>
      </c>
      <c r="H191" s="30" t="s">
        <v>327</v>
      </c>
      <c r="I191" s="76">
        <v>22</v>
      </c>
      <c r="J191" s="24">
        <f>VLOOKUP(E191,[1]Sheet1!$D$1:$E$259,2,0)</f>
        <v>22</v>
      </c>
      <c r="K191" s="24" t="b">
        <f t="shared" si="2"/>
        <v>1</v>
      </c>
      <c r="L191" s="76">
        <v>22</v>
      </c>
      <c r="M191" s="38">
        <v>0</v>
      </c>
      <c r="N191" s="38" t="s">
        <v>39</v>
      </c>
      <c r="O191" s="52" t="s">
        <v>759</v>
      </c>
      <c r="P191" s="53" t="s">
        <v>290</v>
      </c>
      <c r="Q191" s="53" t="s">
        <v>86</v>
      </c>
      <c r="R191" s="38">
        <v>206</v>
      </c>
      <c r="S191" s="38">
        <v>804</v>
      </c>
      <c r="T191" s="38">
        <v>69</v>
      </c>
      <c r="U191" s="38">
        <v>268</v>
      </c>
      <c r="V191" s="65" t="s">
        <v>600</v>
      </c>
      <c r="W191" s="38" t="s">
        <v>600</v>
      </c>
      <c r="X191" s="38" t="s">
        <v>601</v>
      </c>
      <c r="Y191" s="38">
        <v>19877260518</v>
      </c>
      <c r="Z191" s="38" t="s">
        <v>623</v>
      </c>
      <c r="AA191" s="38" t="s">
        <v>624</v>
      </c>
      <c r="AB191" s="71"/>
    </row>
    <row r="192" s="3" customFormat="1" ht="95" customHeight="1" spans="1:28">
      <c r="A192" s="21">
        <v>187</v>
      </c>
      <c r="B192" s="27" t="s">
        <v>34</v>
      </c>
      <c r="C192" s="33" t="s">
        <v>594</v>
      </c>
      <c r="D192" s="33" t="s">
        <v>620</v>
      </c>
      <c r="E192" s="29" t="s">
        <v>760</v>
      </c>
      <c r="F192" s="30" t="s">
        <v>48</v>
      </c>
      <c r="G192" s="30" t="s">
        <v>49</v>
      </c>
      <c r="H192" s="30" t="s">
        <v>50</v>
      </c>
      <c r="I192" s="57">
        <v>95</v>
      </c>
      <c r="J192" s="24">
        <f>VLOOKUP(E192,[1]Sheet1!$D$1:$E$259,2,0)</f>
        <v>95</v>
      </c>
      <c r="K192" s="24" t="b">
        <f t="shared" si="2"/>
        <v>1</v>
      </c>
      <c r="L192" s="57">
        <v>95</v>
      </c>
      <c r="M192" s="38">
        <v>0</v>
      </c>
      <c r="N192" s="38" t="s">
        <v>39</v>
      </c>
      <c r="O192" s="52" t="s">
        <v>761</v>
      </c>
      <c r="P192" s="53" t="s">
        <v>290</v>
      </c>
      <c r="Q192" s="53" t="s">
        <v>86</v>
      </c>
      <c r="R192" s="38">
        <v>149</v>
      </c>
      <c r="S192" s="38">
        <v>527</v>
      </c>
      <c r="T192" s="38">
        <v>50</v>
      </c>
      <c r="U192" s="38">
        <v>176</v>
      </c>
      <c r="V192" s="65" t="s">
        <v>600</v>
      </c>
      <c r="W192" s="33" t="s">
        <v>600</v>
      </c>
      <c r="X192" s="33" t="s">
        <v>601</v>
      </c>
      <c r="Y192" s="33">
        <v>19877260518</v>
      </c>
      <c r="Z192" s="38" t="s">
        <v>624</v>
      </c>
      <c r="AA192" s="33" t="s">
        <v>762</v>
      </c>
      <c r="AB192" s="29"/>
    </row>
    <row r="193" s="4" customFormat="1" ht="95" customHeight="1" spans="1:29">
      <c r="A193" s="26">
        <v>188</v>
      </c>
      <c r="B193" s="27" t="s">
        <v>34</v>
      </c>
      <c r="C193" s="33" t="s">
        <v>763</v>
      </c>
      <c r="D193" s="33" t="s">
        <v>764</v>
      </c>
      <c r="E193" s="29" t="s">
        <v>765</v>
      </c>
      <c r="F193" s="30" t="s">
        <v>36</v>
      </c>
      <c r="G193" s="30" t="s">
        <v>99</v>
      </c>
      <c r="H193" s="30" t="s">
        <v>126</v>
      </c>
      <c r="I193" s="33">
        <v>84</v>
      </c>
      <c r="J193" s="24">
        <f>VLOOKUP(E193,[1]Sheet1!$D$1:$E$259,2,0)</f>
        <v>84</v>
      </c>
      <c r="K193" s="24" t="b">
        <f t="shared" si="2"/>
        <v>1</v>
      </c>
      <c r="L193" s="33">
        <v>84</v>
      </c>
      <c r="M193" s="38">
        <v>0</v>
      </c>
      <c r="N193" s="38" t="s">
        <v>39</v>
      </c>
      <c r="O193" s="52" t="s">
        <v>766</v>
      </c>
      <c r="P193" s="53" t="s">
        <v>41</v>
      </c>
      <c r="Q193" s="53" t="s">
        <v>52</v>
      </c>
      <c r="R193" s="38">
        <v>380</v>
      </c>
      <c r="S193" s="38">
        <v>1498</v>
      </c>
      <c r="T193" s="38">
        <v>127</v>
      </c>
      <c r="U193" s="38">
        <v>499</v>
      </c>
      <c r="V193" s="65" t="s">
        <v>767</v>
      </c>
      <c r="W193" s="33" t="s">
        <v>767</v>
      </c>
      <c r="X193" s="33" t="s">
        <v>768</v>
      </c>
      <c r="Y193" s="33" t="s">
        <v>769</v>
      </c>
      <c r="Z193" s="33" t="s">
        <v>770</v>
      </c>
      <c r="AA193" s="38" t="s">
        <v>295</v>
      </c>
      <c r="AB193" s="56"/>
      <c r="AC193" s="3"/>
    </row>
    <row r="194" s="3" customFormat="1" ht="95" customHeight="1" spans="1:28">
      <c r="A194" s="21">
        <v>189</v>
      </c>
      <c r="B194" s="27" t="s">
        <v>34</v>
      </c>
      <c r="C194" s="33" t="s">
        <v>763</v>
      </c>
      <c r="D194" s="33" t="s">
        <v>771</v>
      </c>
      <c r="E194" s="29" t="s">
        <v>772</v>
      </c>
      <c r="F194" s="30" t="s">
        <v>48</v>
      </c>
      <c r="G194" s="30" t="s">
        <v>49</v>
      </c>
      <c r="H194" s="30" t="s">
        <v>93</v>
      </c>
      <c r="I194" s="57">
        <v>180</v>
      </c>
      <c r="J194" s="24">
        <f>VLOOKUP(E194,[1]Sheet1!$D$1:$E$259,2,0)</f>
        <v>180</v>
      </c>
      <c r="K194" s="24" t="b">
        <f t="shared" si="2"/>
        <v>1</v>
      </c>
      <c r="L194" s="57">
        <v>180</v>
      </c>
      <c r="M194" s="38">
        <v>0</v>
      </c>
      <c r="N194" s="38" t="s">
        <v>39</v>
      </c>
      <c r="O194" s="52" t="s">
        <v>773</v>
      </c>
      <c r="P194" s="53" t="s">
        <v>41</v>
      </c>
      <c r="Q194" s="53" t="s">
        <v>52</v>
      </c>
      <c r="R194" s="38">
        <v>120</v>
      </c>
      <c r="S194" s="38">
        <v>430</v>
      </c>
      <c r="T194" s="38">
        <v>40</v>
      </c>
      <c r="U194" s="38">
        <v>143</v>
      </c>
      <c r="V194" s="65" t="s">
        <v>767</v>
      </c>
      <c r="W194" s="33" t="s">
        <v>767</v>
      </c>
      <c r="X194" s="33" t="s">
        <v>768</v>
      </c>
      <c r="Y194" s="33" t="s">
        <v>769</v>
      </c>
      <c r="Z194" s="33" t="s">
        <v>770</v>
      </c>
      <c r="AA194" s="38" t="s">
        <v>774</v>
      </c>
      <c r="AB194" s="29"/>
    </row>
    <row r="195" s="3" customFormat="1" ht="95" customHeight="1" spans="1:28">
      <c r="A195" s="26">
        <v>190</v>
      </c>
      <c r="B195" s="27" t="s">
        <v>34</v>
      </c>
      <c r="C195" s="33" t="s">
        <v>763</v>
      </c>
      <c r="D195" s="33" t="s">
        <v>775</v>
      </c>
      <c r="E195" s="29" t="s">
        <v>776</v>
      </c>
      <c r="F195" s="30" t="s">
        <v>36</v>
      </c>
      <c r="G195" s="30" t="s">
        <v>99</v>
      </c>
      <c r="H195" s="30" t="s">
        <v>126</v>
      </c>
      <c r="I195" s="33">
        <v>210</v>
      </c>
      <c r="J195" s="24">
        <f>VLOOKUP(E195,[1]Sheet1!$D$1:$E$259,2,0)</f>
        <v>210</v>
      </c>
      <c r="K195" s="24" t="b">
        <f t="shared" si="2"/>
        <v>1</v>
      </c>
      <c r="L195" s="33">
        <v>210</v>
      </c>
      <c r="M195" s="38">
        <v>0</v>
      </c>
      <c r="N195" s="38" t="s">
        <v>39</v>
      </c>
      <c r="O195" s="52" t="s">
        <v>777</v>
      </c>
      <c r="P195" s="53" t="s">
        <v>41</v>
      </c>
      <c r="Q195" s="53" t="s">
        <v>52</v>
      </c>
      <c r="R195" s="38">
        <v>235</v>
      </c>
      <c r="S195" s="38">
        <v>940</v>
      </c>
      <c r="T195" s="38">
        <v>78</v>
      </c>
      <c r="U195" s="38">
        <v>313</v>
      </c>
      <c r="V195" s="65" t="s">
        <v>767</v>
      </c>
      <c r="W195" s="33" t="s">
        <v>767</v>
      </c>
      <c r="X195" s="33" t="s">
        <v>768</v>
      </c>
      <c r="Y195" s="33" t="s">
        <v>769</v>
      </c>
      <c r="Z195" s="33" t="s">
        <v>778</v>
      </c>
      <c r="AA195" s="38" t="s">
        <v>779</v>
      </c>
      <c r="AB195" s="56"/>
    </row>
    <row r="196" s="3" customFormat="1" ht="95" customHeight="1" spans="1:28">
      <c r="A196" s="21">
        <v>191</v>
      </c>
      <c r="B196" s="27" t="s">
        <v>34</v>
      </c>
      <c r="C196" s="33" t="s">
        <v>763</v>
      </c>
      <c r="D196" s="33" t="s">
        <v>780</v>
      </c>
      <c r="E196" s="29" t="s">
        <v>781</v>
      </c>
      <c r="F196" s="30" t="s">
        <v>48</v>
      </c>
      <c r="G196" s="30" t="s">
        <v>49</v>
      </c>
      <c r="H196" s="30" t="s">
        <v>93</v>
      </c>
      <c r="I196" s="57">
        <v>48</v>
      </c>
      <c r="J196" s="24">
        <f>VLOOKUP(E196,[1]Sheet1!$D$1:$E$259,2,0)</f>
        <v>48</v>
      </c>
      <c r="K196" s="24" t="b">
        <f t="shared" si="2"/>
        <v>1</v>
      </c>
      <c r="L196" s="57">
        <v>48</v>
      </c>
      <c r="M196" s="38">
        <v>0</v>
      </c>
      <c r="N196" s="38" t="s">
        <v>39</v>
      </c>
      <c r="O196" s="52" t="s">
        <v>782</v>
      </c>
      <c r="P196" s="53" t="s">
        <v>41</v>
      </c>
      <c r="Q196" s="53" t="s">
        <v>52</v>
      </c>
      <c r="R196" s="38">
        <v>290</v>
      </c>
      <c r="S196" s="38">
        <v>1050</v>
      </c>
      <c r="T196" s="38">
        <v>97</v>
      </c>
      <c r="U196" s="38">
        <v>350</v>
      </c>
      <c r="V196" s="65" t="s">
        <v>767</v>
      </c>
      <c r="W196" s="33" t="s">
        <v>767</v>
      </c>
      <c r="X196" s="33" t="s">
        <v>768</v>
      </c>
      <c r="Y196" s="33" t="s">
        <v>769</v>
      </c>
      <c r="Z196" s="33" t="s">
        <v>783</v>
      </c>
      <c r="AA196" s="38" t="s">
        <v>784</v>
      </c>
      <c r="AB196" s="29"/>
    </row>
    <row r="197" s="3" customFormat="1" ht="95" customHeight="1" spans="1:28">
      <c r="A197" s="26">
        <v>192</v>
      </c>
      <c r="B197" s="27" t="s">
        <v>34</v>
      </c>
      <c r="C197" s="33" t="s">
        <v>763</v>
      </c>
      <c r="D197" s="33" t="s">
        <v>785</v>
      </c>
      <c r="E197" s="29" t="s">
        <v>786</v>
      </c>
      <c r="F197" s="30" t="s">
        <v>48</v>
      </c>
      <c r="G197" s="30" t="s">
        <v>49</v>
      </c>
      <c r="H197" s="30" t="s">
        <v>93</v>
      </c>
      <c r="I197" s="57">
        <v>90</v>
      </c>
      <c r="J197" s="24">
        <f>VLOOKUP(E197,[1]Sheet1!$D$1:$E$259,2,0)</f>
        <v>90</v>
      </c>
      <c r="K197" s="24" t="b">
        <f t="shared" si="2"/>
        <v>1</v>
      </c>
      <c r="L197" s="57">
        <v>90</v>
      </c>
      <c r="M197" s="38">
        <v>0</v>
      </c>
      <c r="N197" s="38" t="s">
        <v>39</v>
      </c>
      <c r="O197" s="52" t="s">
        <v>787</v>
      </c>
      <c r="P197" s="53" t="s">
        <v>41</v>
      </c>
      <c r="Q197" s="53" t="s">
        <v>52</v>
      </c>
      <c r="R197" s="38">
        <v>120</v>
      </c>
      <c r="S197" s="38">
        <v>480</v>
      </c>
      <c r="T197" s="38">
        <v>40</v>
      </c>
      <c r="U197" s="38">
        <v>160</v>
      </c>
      <c r="V197" s="65" t="s">
        <v>767</v>
      </c>
      <c r="W197" s="33" t="s">
        <v>767</v>
      </c>
      <c r="X197" s="33" t="s">
        <v>768</v>
      </c>
      <c r="Y197" s="33" t="s">
        <v>769</v>
      </c>
      <c r="Z197" s="33" t="s">
        <v>788</v>
      </c>
      <c r="AA197" s="38" t="s">
        <v>770</v>
      </c>
      <c r="AB197" s="29"/>
    </row>
    <row r="198" s="3" customFormat="1" ht="95" customHeight="1" spans="1:28">
      <c r="A198" s="21">
        <v>193</v>
      </c>
      <c r="B198" s="27" t="s">
        <v>34</v>
      </c>
      <c r="C198" s="33" t="s">
        <v>763</v>
      </c>
      <c r="D198" s="33" t="s">
        <v>789</v>
      </c>
      <c r="E198" s="29" t="s">
        <v>790</v>
      </c>
      <c r="F198" s="30" t="s">
        <v>36</v>
      </c>
      <c r="G198" s="30" t="s">
        <v>99</v>
      </c>
      <c r="H198" s="30" t="s">
        <v>126</v>
      </c>
      <c r="I198" s="33">
        <v>180</v>
      </c>
      <c r="J198" s="24">
        <f>VLOOKUP(E198,[1]Sheet1!$D$1:$E$259,2,0)</f>
        <v>180</v>
      </c>
      <c r="K198" s="24" t="b">
        <f t="shared" si="2"/>
        <v>1</v>
      </c>
      <c r="L198" s="33">
        <v>180</v>
      </c>
      <c r="M198" s="38">
        <v>0</v>
      </c>
      <c r="N198" s="38" t="s">
        <v>39</v>
      </c>
      <c r="O198" s="52" t="s">
        <v>791</v>
      </c>
      <c r="P198" s="53" t="s">
        <v>41</v>
      </c>
      <c r="Q198" s="53" t="s">
        <v>52</v>
      </c>
      <c r="R198" s="38">
        <v>230</v>
      </c>
      <c r="S198" s="38">
        <v>935</v>
      </c>
      <c r="T198" s="38">
        <v>77</v>
      </c>
      <c r="U198" s="38">
        <v>312</v>
      </c>
      <c r="V198" s="65" t="s">
        <v>767</v>
      </c>
      <c r="W198" s="33" t="s">
        <v>767</v>
      </c>
      <c r="X198" s="33" t="s">
        <v>768</v>
      </c>
      <c r="Y198" s="33" t="s">
        <v>769</v>
      </c>
      <c r="Z198" s="33" t="s">
        <v>792</v>
      </c>
      <c r="AA198" s="38" t="s">
        <v>793</v>
      </c>
      <c r="AB198" s="56"/>
    </row>
    <row r="199" s="3" customFormat="1" ht="95" customHeight="1" spans="1:28">
      <c r="A199" s="26">
        <v>194</v>
      </c>
      <c r="B199" s="27" t="s">
        <v>34</v>
      </c>
      <c r="C199" s="33" t="s">
        <v>763</v>
      </c>
      <c r="D199" s="33" t="s">
        <v>794</v>
      </c>
      <c r="E199" s="29" t="s">
        <v>795</v>
      </c>
      <c r="F199" s="30" t="s">
        <v>36</v>
      </c>
      <c r="G199" s="30" t="s">
        <v>99</v>
      </c>
      <c r="H199" s="30" t="s">
        <v>126</v>
      </c>
      <c r="I199" s="33">
        <v>90</v>
      </c>
      <c r="J199" s="24">
        <f>VLOOKUP(E199,[1]Sheet1!$D$1:$E$259,2,0)</f>
        <v>90</v>
      </c>
      <c r="K199" s="24" t="b">
        <f t="shared" si="2"/>
        <v>1</v>
      </c>
      <c r="L199" s="33">
        <v>90</v>
      </c>
      <c r="M199" s="38">
        <v>0</v>
      </c>
      <c r="N199" s="38" t="s">
        <v>39</v>
      </c>
      <c r="O199" s="52" t="s">
        <v>796</v>
      </c>
      <c r="P199" s="53" t="s">
        <v>41</v>
      </c>
      <c r="Q199" s="53" t="s">
        <v>52</v>
      </c>
      <c r="R199" s="38">
        <v>68</v>
      </c>
      <c r="S199" s="38">
        <v>270</v>
      </c>
      <c r="T199" s="38">
        <v>23</v>
      </c>
      <c r="U199" s="38">
        <v>90</v>
      </c>
      <c r="V199" s="65" t="s">
        <v>767</v>
      </c>
      <c r="W199" s="33" t="s">
        <v>767</v>
      </c>
      <c r="X199" s="33" t="s">
        <v>768</v>
      </c>
      <c r="Y199" s="33" t="s">
        <v>769</v>
      </c>
      <c r="Z199" s="33" t="s">
        <v>770</v>
      </c>
      <c r="AA199" s="38" t="s">
        <v>295</v>
      </c>
      <c r="AB199" s="56"/>
    </row>
    <row r="200" s="3" customFormat="1" ht="95" customHeight="1" spans="1:28">
      <c r="A200" s="21">
        <v>195</v>
      </c>
      <c r="B200" s="27" t="s">
        <v>34</v>
      </c>
      <c r="C200" s="33" t="s">
        <v>763</v>
      </c>
      <c r="D200" s="33" t="s">
        <v>797</v>
      </c>
      <c r="E200" s="29" t="s">
        <v>798</v>
      </c>
      <c r="F200" s="30" t="s">
        <v>36</v>
      </c>
      <c r="G200" s="30" t="s">
        <v>99</v>
      </c>
      <c r="H200" s="30" t="s">
        <v>126</v>
      </c>
      <c r="I200" s="33">
        <v>78</v>
      </c>
      <c r="J200" s="24">
        <f>VLOOKUP(E200,[1]Sheet1!$D$1:$E$259,2,0)</f>
        <v>78</v>
      </c>
      <c r="K200" s="24" t="b">
        <f t="shared" ref="K200:K263" si="3">I200=J200</f>
        <v>1</v>
      </c>
      <c r="L200" s="33">
        <v>78</v>
      </c>
      <c r="M200" s="38">
        <v>0</v>
      </c>
      <c r="N200" s="38" t="s">
        <v>39</v>
      </c>
      <c r="O200" s="52" t="s">
        <v>799</v>
      </c>
      <c r="P200" s="53" t="s">
        <v>41</v>
      </c>
      <c r="Q200" s="53" t="s">
        <v>52</v>
      </c>
      <c r="R200" s="38">
        <v>156</v>
      </c>
      <c r="S200" s="38">
        <v>576</v>
      </c>
      <c r="T200" s="38">
        <v>52</v>
      </c>
      <c r="U200" s="38">
        <v>192</v>
      </c>
      <c r="V200" s="65" t="s">
        <v>767</v>
      </c>
      <c r="W200" s="33" t="s">
        <v>767</v>
      </c>
      <c r="X200" s="33" t="s">
        <v>768</v>
      </c>
      <c r="Y200" s="33" t="s">
        <v>769</v>
      </c>
      <c r="Z200" s="33" t="s">
        <v>800</v>
      </c>
      <c r="AA200" s="38" t="s">
        <v>801</v>
      </c>
      <c r="AB200" s="56"/>
    </row>
    <row r="201" s="3" customFormat="1" ht="95" customHeight="1" spans="1:28">
      <c r="A201" s="26">
        <v>196</v>
      </c>
      <c r="B201" s="27" t="s">
        <v>34</v>
      </c>
      <c r="C201" s="33" t="s">
        <v>763</v>
      </c>
      <c r="D201" s="33" t="s">
        <v>802</v>
      </c>
      <c r="E201" s="29" t="s">
        <v>803</v>
      </c>
      <c r="F201" s="30" t="s">
        <v>36</v>
      </c>
      <c r="G201" s="30" t="s">
        <v>99</v>
      </c>
      <c r="H201" s="30" t="s">
        <v>126</v>
      </c>
      <c r="I201" s="33">
        <v>90</v>
      </c>
      <c r="J201" s="24">
        <f>VLOOKUP(E201,[1]Sheet1!$D$1:$E$259,2,0)</f>
        <v>90</v>
      </c>
      <c r="K201" s="24" t="b">
        <f t="shared" si="3"/>
        <v>1</v>
      </c>
      <c r="L201" s="33">
        <v>90</v>
      </c>
      <c r="M201" s="38">
        <v>0</v>
      </c>
      <c r="N201" s="38" t="s">
        <v>39</v>
      </c>
      <c r="O201" s="52" t="s">
        <v>804</v>
      </c>
      <c r="P201" s="53" t="s">
        <v>41</v>
      </c>
      <c r="Q201" s="53" t="s">
        <v>52</v>
      </c>
      <c r="R201" s="38">
        <v>88</v>
      </c>
      <c r="S201" s="38">
        <v>289</v>
      </c>
      <c r="T201" s="38">
        <v>29</v>
      </c>
      <c r="U201" s="38">
        <v>96</v>
      </c>
      <c r="V201" s="65" t="s">
        <v>767</v>
      </c>
      <c r="W201" s="33" t="s">
        <v>767</v>
      </c>
      <c r="X201" s="33" t="s">
        <v>768</v>
      </c>
      <c r="Y201" s="33" t="s">
        <v>769</v>
      </c>
      <c r="Z201" s="33" t="s">
        <v>805</v>
      </c>
      <c r="AA201" s="38" t="s">
        <v>806</v>
      </c>
      <c r="AB201" s="56"/>
    </row>
    <row r="202" s="3" customFormat="1" ht="95" customHeight="1" spans="1:28">
      <c r="A202" s="21">
        <v>197</v>
      </c>
      <c r="B202" s="27" t="s">
        <v>34</v>
      </c>
      <c r="C202" s="33" t="s">
        <v>763</v>
      </c>
      <c r="D202" s="33" t="s">
        <v>807</v>
      </c>
      <c r="E202" s="29" t="s">
        <v>808</v>
      </c>
      <c r="F202" s="30" t="s">
        <v>36</v>
      </c>
      <c r="G202" s="30" t="s">
        <v>99</v>
      </c>
      <c r="H202" s="30" t="s">
        <v>126</v>
      </c>
      <c r="I202" s="33">
        <v>60</v>
      </c>
      <c r="J202" s="24">
        <f>VLOOKUP(E202,[1]Sheet1!$D$1:$E$259,2,0)</f>
        <v>60</v>
      </c>
      <c r="K202" s="24" t="b">
        <f t="shared" si="3"/>
        <v>1</v>
      </c>
      <c r="L202" s="33">
        <v>60</v>
      </c>
      <c r="M202" s="38">
        <v>0</v>
      </c>
      <c r="N202" s="38" t="s">
        <v>39</v>
      </c>
      <c r="O202" s="52" t="s">
        <v>809</v>
      </c>
      <c r="P202" s="53" t="s">
        <v>41</v>
      </c>
      <c r="Q202" s="53" t="s">
        <v>52</v>
      </c>
      <c r="R202" s="38">
        <v>170</v>
      </c>
      <c r="S202" s="38">
        <v>700</v>
      </c>
      <c r="T202" s="38">
        <v>57</v>
      </c>
      <c r="U202" s="38">
        <v>233</v>
      </c>
      <c r="V202" s="65" t="s">
        <v>767</v>
      </c>
      <c r="W202" s="33" t="s">
        <v>767</v>
      </c>
      <c r="X202" s="33" t="s">
        <v>768</v>
      </c>
      <c r="Y202" s="33" t="s">
        <v>769</v>
      </c>
      <c r="Z202" s="33" t="s">
        <v>810</v>
      </c>
      <c r="AA202" s="38" t="s">
        <v>811</v>
      </c>
      <c r="AB202" s="56"/>
    </row>
    <row r="203" s="3" customFormat="1" ht="95" customHeight="1" spans="1:28">
      <c r="A203" s="26">
        <v>198</v>
      </c>
      <c r="B203" s="27" t="s">
        <v>34</v>
      </c>
      <c r="C203" s="33" t="s">
        <v>763</v>
      </c>
      <c r="D203" s="33" t="s">
        <v>812</v>
      </c>
      <c r="E203" s="29" t="s">
        <v>813</v>
      </c>
      <c r="F203" s="30" t="s">
        <v>36</v>
      </c>
      <c r="G203" s="30" t="s">
        <v>99</v>
      </c>
      <c r="H203" s="30" t="s">
        <v>126</v>
      </c>
      <c r="I203" s="33">
        <v>120</v>
      </c>
      <c r="J203" s="24">
        <f>VLOOKUP(E203,[1]Sheet1!$D$1:$E$259,2,0)</f>
        <v>120</v>
      </c>
      <c r="K203" s="24" t="b">
        <f t="shared" si="3"/>
        <v>1</v>
      </c>
      <c r="L203" s="33">
        <v>120</v>
      </c>
      <c r="M203" s="38">
        <v>0</v>
      </c>
      <c r="N203" s="38" t="s">
        <v>39</v>
      </c>
      <c r="O203" s="52" t="s">
        <v>814</v>
      </c>
      <c r="P203" s="53" t="s">
        <v>41</v>
      </c>
      <c r="Q203" s="53" t="s">
        <v>561</v>
      </c>
      <c r="R203" s="38">
        <v>571</v>
      </c>
      <c r="S203" s="38">
        <v>800</v>
      </c>
      <c r="T203" s="38">
        <v>190</v>
      </c>
      <c r="U203" s="38">
        <v>267</v>
      </c>
      <c r="V203" s="65" t="s">
        <v>767</v>
      </c>
      <c r="W203" s="33" t="s">
        <v>767</v>
      </c>
      <c r="X203" s="33" t="s">
        <v>768</v>
      </c>
      <c r="Y203" s="33" t="s">
        <v>769</v>
      </c>
      <c r="Z203" s="33" t="s">
        <v>815</v>
      </c>
      <c r="AA203" s="38" t="s">
        <v>816</v>
      </c>
      <c r="AB203" s="56"/>
    </row>
    <row r="204" s="3" customFormat="1" ht="95" customHeight="1" spans="1:28">
      <c r="A204" s="21">
        <v>199</v>
      </c>
      <c r="B204" s="27" t="s">
        <v>34</v>
      </c>
      <c r="C204" s="33" t="s">
        <v>763</v>
      </c>
      <c r="D204" s="33" t="s">
        <v>817</v>
      </c>
      <c r="E204" s="29" t="s">
        <v>818</v>
      </c>
      <c r="F204" s="30" t="s">
        <v>36</v>
      </c>
      <c r="G204" s="30" t="s">
        <v>99</v>
      </c>
      <c r="H204" s="30" t="s">
        <v>126</v>
      </c>
      <c r="I204" s="33">
        <v>72</v>
      </c>
      <c r="J204" s="24">
        <f>VLOOKUP(E204,[1]Sheet1!$D$1:$E$259,2,0)</f>
        <v>72</v>
      </c>
      <c r="K204" s="24" t="b">
        <f t="shared" si="3"/>
        <v>1</v>
      </c>
      <c r="L204" s="33">
        <v>72</v>
      </c>
      <c r="M204" s="38">
        <v>0</v>
      </c>
      <c r="N204" s="38" t="s">
        <v>39</v>
      </c>
      <c r="O204" s="52" t="s">
        <v>819</v>
      </c>
      <c r="P204" s="53" t="s">
        <v>41</v>
      </c>
      <c r="Q204" s="53" t="s">
        <v>561</v>
      </c>
      <c r="R204" s="38">
        <v>90</v>
      </c>
      <c r="S204" s="38">
        <v>500</v>
      </c>
      <c r="T204" s="38">
        <v>30</v>
      </c>
      <c r="U204" s="38">
        <v>167</v>
      </c>
      <c r="V204" s="65" t="s">
        <v>767</v>
      </c>
      <c r="W204" s="33" t="s">
        <v>767</v>
      </c>
      <c r="X204" s="33" t="s">
        <v>768</v>
      </c>
      <c r="Y204" s="33" t="s">
        <v>769</v>
      </c>
      <c r="Z204" s="33" t="s">
        <v>770</v>
      </c>
      <c r="AA204" s="38" t="s">
        <v>295</v>
      </c>
      <c r="AB204" s="56"/>
    </row>
    <row r="205" s="3" customFormat="1" ht="95" customHeight="1" spans="1:28">
      <c r="A205" s="26">
        <v>200</v>
      </c>
      <c r="B205" s="27" t="s">
        <v>34</v>
      </c>
      <c r="C205" s="33" t="s">
        <v>763</v>
      </c>
      <c r="D205" s="33" t="s">
        <v>820</v>
      </c>
      <c r="E205" s="29" t="s">
        <v>821</v>
      </c>
      <c r="F205" s="30" t="s">
        <v>36</v>
      </c>
      <c r="G205" s="30" t="s">
        <v>99</v>
      </c>
      <c r="H205" s="30" t="s">
        <v>126</v>
      </c>
      <c r="I205" s="33">
        <v>150</v>
      </c>
      <c r="J205" s="24">
        <f>VLOOKUP(E205,[1]Sheet1!$D$1:$E$259,2,0)</f>
        <v>150</v>
      </c>
      <c r="K205" s="24" t="b">
        <f t="shared" si="3"/>
        <v>1</v>
      </c>
      <c r="L205" s="33">
        <v>150</v>
      </c>
      <c r="M205" s="38">
        <v>0</v>
      </c>
      <c r="N205" s="38" t="s">
        <v>39</v>
      </c>
      <c r="O205" s="52" t="s">
        <v>822</v>
      </c>
      <c r="P205" s="53" t="s">
        <v>41</v>
      </c>
      <c r="Q205" s="53" t="s">
        <v>561</v>
      </c>
      <c r="R205" s="38">
        <v>122</v>
      </c>
      <c r="S205" s="38">
        <v>512</v>
      </c>
      <c r="T205" s="38">
        <v>41</v>
      </c>
      <c r="U205" s="38">
        <v>171</v>
      </c>
      <c r="V205" s="65" t="s">
        <v>767</v>
      </c>
      <c r="W205" s="33" t="s">
        <v>767</v>
      </c>
      <c r="X205" s="33" t="s">
        <v>823</v>
      </c>
      <c r="Y205" s="33" t="s">
        <v>769</v>
      </c>
      <c r="Z205" s="33" t="s">
        <v>770</v>
      </c>
      <c r="AA205" s="38" t="s">
        <v>295</v>
      </c>
      <c r="AB205" s="56"/>
    </row>
    <row r="206" s="3" customFormat="1" ht="95" customHeight="1" spans="1:28">
      <c r="A206" s="21">
        <v>201</v>
      </c>
      <c r="B206" s="27" t="s">
        <v>34</v>
      </c>
      <c r="C206" s="33" t="s">
        <v>763</v>
      </c>
      <c r="D206" s="33" t="s">
        <v>824</v>
      </c>
      <c r="E206" s="29" t="s">
        <v>825</v>
      </c>
      <c r="F206" s="30" t="s">
        <v>48</v>
      </c>
      <c r="G206" s="30" t="s">
        <v>49</v>
      </c>
      <c r="H206" s="30" t="s">
        <v>50</v>
      </c>
      <c r="I206" s="57">
        <v>66</v>
      </c>
      <c r="J206" s="24">
        <f>VLOOKUP(E206,[1]Sheet1!$D$1:$E$259,2,0)</f>
        <v>66</v>
      </c>
      <c r="K206" s="24" t="b">
        <f t="shared" si="3"/>
        <v>1</v>
      </c>
      <c r="L206" s="57">
        <v>66</v>
      </c>
      <c r="M206" s="38">
        <v>0</v>
      </c>
      <c r="N206" s="38" t="s">
        <v>39</v>
      </c>
      <c r="O206" s="52" t="s">
        <v>826</v>
      </c>
      <c r="P206" s="53" t="s">
        <v>41</v>
      </c>
      <c r="Q206" s="53" t="s">
        <v>561</v>
      </c>
      <c r="R206" s="38">
        <v>250</v>
      </c>
      <c r="S206" s="38">
        <v>1000</v>
      </c>
      <c r="T206" s="38">
        <v>83</v>
      </c>
      <c r="U206" s="38">
        <v>333</v>
      </c>
      <c r="V206" s="65" t="s">
        <v>767</v>
      </c>
      <c r="W206" s="33" t="s">
        <v>767</v>
      </c>
      <c r="X206" s="33" t="s">
        <v>768</v>
      </c>
      <c r="Y206" s="33" t="s">
        <v>769</v>
      </c>
      <c r="Z206" s="33" t="s">
        <v>827</v>
      </c>
      <c r="AA206" s="38" t="s">
        <v>828</v>
      </c>
      <c r="AB206" s="29"/>
    </row>
    <row r="207" s="3" customFormat="1" ht="95" customHeight="1" spans="1:28">
      <c r="A207" s="26">
        <v>202</v>
      </c>
      <c r="B207" s="27" t="s">
        <v>34</v>
      </c>
      <c r="C207" s="33" t="s">
        <v>763</v>
      </c>
      <c r="D207" s="33" t="s">
        <v>829</v>
      </c>
      <c r="E207" s="29" t="s">
        <v>830</v>
      </c>
      <c r="F207" s="30" t="s">
        <v>36</v>
      </c>
      <c r="G207" s="30" t="s">
        <v>99</v>
      </c>
      <c r="H207" s="30" t="s">
        <v>126</v>
      </c>
      <c r="I207" s="33">
        <v>60</v>
      </c>
      <c r="J207" s="24">
        <f>VLOOKUP(E207,[1]Sheet1!$D$1:$E$259,2,0)</f>
        <v>60</v>
      </c>
      <c r="K207" s="24" t="b">
        <f t="shared" si="3"/>
        <v>1</v>
      </c>
      <c r="L207" s="33">
        <v>60</v>
      </c>
      <c r="M207" s="38">
        <v>0</v>
      </c>
      <c r="N207" s="38" t="s">
        <v>39</v>
      </c>
      <c r="O207" s="52" t="s">
        <v>831</v>
      </c>
      <c r="P207" s="53" t="s">
        <v>41</v>
      </c>
      <c r="Q207" s="53" t="s">
        <v>561</v>
      </c>
      <c r="R207" s="38">
        <v>230</v>
      </c>
      <c r="S207" s="38">
        <v>821</v>
      </c>
      <c r="T207" s="38">
        <v>77</v>
      </c>
      <c r="U207" s="38">
        <v>274</v>
      </c>
      <c r="V207" s="65" t="s">
        <v>767</v>
      </c>
      <c r="W207" s="33" t="s">
        <v>767</v>
      </c>
      <c r="X207" s="33" t="s">
        <v>768</v>
      </c>
      <c r="Y207" s="33" t="s">
        <v>769</v>
      </c>
      <c r="Z207" s="33" t="s">
        <v>832</v>
      </c>
      <c r="AA207" s="38" t="s">
        <v>833</v>
      </c>
      <c r="AB207" s="56"/>
    </row>
    <row r="208" s="3" customFormat="1" ht="95" customHeight="1" spans="1:28">
      <c r="A208" s="21">
        <v>203</v>
      </c>
      <c r="B208" s="27" t="s">
        <v>34</v>
      </c>
      <c r="C208" s="33" t="s">
        <v>763</v>
      </c>
      <c r="D208" s="33" t="s">
        <v>834</v>
      </c>
      <c r="E208" s="29" t="s">
        <v>835</v>
      </c>
      <c r="F208" s="30" t="s">
        <v>36</v>
      </c>
      <c r="G208" s="30" t="s">
        <v>99</v>
      </c>
      <c r="H208" s="30" t="s">
        <v>126</v>
      </c>
      <c r="I208" s="33">
        <v>130</v>
      </c>
      <c r="J208" s="24">
        <f>VLOOKUP(E208,[1]Sheet1!$D$1:$E$259,2,0)</f>
        <v>130</v>
      </c>
      <c r="K208" s="24" t="b">
        <f t="shared" si="3"/>
        <v>1</v>
      </c>
      <c r="L208" s="33">
        <v>130</v>
      </c>
      <c r="M208" s="38">
        <v>0</v>
      </c>
      <c r="N208" s="38" t="s">
        <v>39</v>
      </c>
      <c r="O208" s="52" t="s">
        <v>836</v>
      </c>
      <c r="P208" s="53" t="s">
        <v>41</v>
      </c>
      <c r="Q208" s="53" t="s">
        <v>561</v>
      </c>
      <c r="R208" s="38">
        <v>290</v>
      </c>
      <c r="S208" s="38">
        <v>1350</v>
      </c>
      <c r="T208" s="38">
        <v>97</v>
      </c>
      <c r="U208" s="38">
        <v>450</v>
      </c>
      <c r="V208" s="65" t="s">
        <v>767</v>
      </c>
      <c r="W208" s="33" t="s">
        <v>767</v>
      </c>
      <c r="X208" s="33" t="s">
        <v>768</v>
      </c>
      <c r="Y208" s="33" t="s">
        <v>769</v>
      </c>
      <c r="Z208" s="33" t="s">
        <v>770</v>
      </c>
      <c r="AA208" s="38" t="s">
        <v>295</v>
      </c>
      <c r="AB208" s="56"/>
    </row>
    <row r="209" s="3" customFormat="1" ht="95" customHeight="1" spans="1:28">
      <c r="A209" s="26">
        <v>204</v>
      </c>
      <c r="B209" s="27" t="s">
        <v>34</v>
      </c>
      <c r="C209" s="81" t="s">
        <v>763</v>
      </c>
      <c r="D209" s="81" t="s">
        <v>829</v>
      </c>
      <c r="E209" s="81" t="s">
        <v>837</v>
      </c>
      <c r="F209" s="30" t="s">
        <v>36</v>
      </c>
      <c r="G209" s="30" t="s">
        <v>99</v>
      </c>
      <c r="H209" s="30" t="s">
        <v>126</v>
      </c>
      <c r="I209" s="33">
        <v>31</v>
      </c>
      <c r="J209" s="24">
        <f>VLOOKUP(E209,[1]Sheet1!$D$1:$E$259,2,0)</f>
        <v>31</v>
      </c>
      <c r="K209" s="24" t="b">
        <f t="shared" si="3"/>
        <v>1</v>
      </c>
      <c r="L209" s="33">
        <v>31</v>
      </c>
      <c r="M209" s="38">
        <v>0</v>
      </c>
      <c r="N209" s="38" t="s">
        <v>39</v>
      </c>
      <c r="O209" s="86" t="s">
        <v>838</v>
      </c>
      <c r="P209" s="53" t="s">
        <v>41</v>
      </c>
      <c r="Q209" s="53" t="s">
        <v>561</v>
      </c>
      <c r="R209" s="38">
        <v>28</v>
      </c>
      <c r="S209" s="38">
        <v>109</v>
      </c>
      <c r="T209" s="38">
        <v>0</v>
      </c>
      <c r="U209" s="38">
        <v>0</v>
      </c>
      <c r="V209" s="65" t="s">
        <v>767</v>
      </c>
      <c r="W209" s="33" t="s">
        <v>767</v>
      </c>
      <c r="X209" s="33" t="s">
        <v>768</v>
      </c>
      <c r="Y209" s="33" t="s">
        <v>769</v>
      </c>
      <c r="Z209" s="51" t="s">
        <v>839</v>
      </c>
      <c r="AA209" s="51" t="s">
        <v>770</v>
      </c>
      <c r="AB209" s="56"/>
    </row>
    <row r="210" s="3" customFormat="1" ht="95" customHeight="1" spans="1:28">
      <c r="A210" s="21">
        <v>205</v>
      </c>
      <c r="B210" s="27" t="s">
        <v>34</v>
      </c>
      <c r="C210" s="33" t="s">
        <v>840</v>
      </c>
      <c r="D210" s="33" t="s">
        <v>841</v>
      </c>
      <c r="E210" s="29" t="s">
        <v>842</v>
      </c>
      <c r="F210" s="30" t="s">
        <v>48</v>
      </c>
      <c r="G210" s="30" t="s">
        <v>49</v>
      </c>
      <c r="H210" s="30" t="s">
        <v>93</v>
      </c>
      <c r="I210" s="57">
        <v>40</v>
      </c>
      <c r="J210" s="24">
        <f>VLOOKUP(E210,[1]Sheet1!$D$1:$E$259,2,0)</f>
        <v>40</v>
      </c>
      <c r="K210" s="24" t="b">
        <f t="shared" si="3"/>
        <v>1</v>
      </c>
      <c r="L210" s="57">
        <v>40</v>
      </c>
      <c r="M210" s="38">
        <v>0</v>
      </c>
      <c r="N210" s="38" t="s">
        <v>39</v>
      </c>
      <c r="O210" s="52" t="s">
        <v>843</v>
      </c>
      <c r="P210" s="53" t="s">
        <v>844</v>
      </c>
      <c r="Q210" s="53" t="s">
        <v>845</v>
      </c>
      <c r="R210" s="38">
        <v>700</v>
      </c>
      <c r="S210" s="38">
        <v>2553</v>
      </c>
      <c r="T210" s="38">
        <v>233</v>
      </c>
      <c r="U210" s="38">
        <v>851</v>
      </c>
      <c r="V210" s="65" t="s">
        <v>846</v>
      </c>
      <c r="W210" s="33" t="s">
        <v>846</v>
      </c>
      <c r="X210" s="33" t="s">
        <v>847</v>
      </c>
      <c r="Y210" s="33">
        <v>17776063927</v>
      </c>
      <c r="Z210" s="33" t="s">
        <v>848</v>
      </c>
      <c r="AA210" s="38" t="s">
        <v>849</v>
      </c>
      <c r="AB210" s="29"/>
    </row>
    <row r="211" s="3" customFormat="1" ht="95" customHeight="1" spans="1:28">
      <c r="A211" s="26">
        <v>206</v>
      </c>
      <c r="B211" s="27" t="s">
        <v>34</v>
      </c>
      <c r="C211" s="33" t="s">
        <v>840</v>
      </c>
      <c r="D211" s="33" t="s">
        <v>850</v>
      </c>
      <c r="E211" s="29" t="s">
        <v>851</v>
      </c>
      <c r="F211" s="30" t="s">
        <v>48</v>
      </c>
      <c r="G211" s="30" t="s">
        <v>199</v>
      </c>
      <c r="H211" s="30" t="s">
        <v>200</v>
      </c>
      <c r="I211" s="57">
        <v>120</v>
      </c>
      <c r="J211" s="24">
        <f>VLOOKUP(E211,[1]Sheet1!$D$1:$E$259,2,0)</f>
        <v>120</v>
      </c>
      <c r="K211" s="24" t="b">
        <f t="shared" si="3"/>
        <v>1</v>
      </c>
      <c r="L211" s="57">
        <v>120</v>
      </c>
      <c r="M211" s="38">
        <v>0</v>
      </c>
      <c r="N211" s="38" t="s">
        <v>39</v>
      </c>
      <c r="O211" s="52" t="s">
        <v>852</v>
      </c>
      <c r="P211" s="53" t="s">
        <v>844</v>
      </c>
      <c r="Q211" s="53" t="s">
        <v>845</v>
      </c>
      <c r="R211" s="38">
        <v>113</v>
      </c>
      <c r="S211" s="38">
        <v>408</v>
      </c>
      <c r="T211" s="38">
        <v>38</v>
      </c>
      <c r="U211" s="38">
        <v>136</v>
      </c>
      <c r="V211" s="65" t="s">
        <v>846</v>
      </c>
      <c r="W211" s="33" t="s">
        <v>846</v>
      </c>
      <c r="X211" s="33" t="s">
        <v>847</v>
      </c>
      <c r="Y211" s="33">
        <v>17776063927</v>
      </c>
      <c r="Z211" s="33" t="s">
        <v>853</v>
      </c>
      <c r="AA211" s="38" t="s">
        <v>854</v>
      </c>
      <c r="AB211" s="29"/>
    </row>
    <row r="212" s="3" customFormat="1" ht="95" customHeight="1" spans="1:28">
      <c r="A212" s="21">
        <v>207</v>
      </c>
      <c r="B212" s="27" t="s">
        <v>34</v>
      </c>
      <c r="C212" s="33" t="s">
        <v>840</v>
      </c>
      <c r="D212" s="33" t="s">
        <v>855</v>
      </c>
      <c r="E212" s="29" t="s">
        <v>856</v>
      </c>
      <c r="F212" s="30" t="s">
        <v>36</v>
      </c>
      <c r="G212" s="30" t="s">
        <v>99</v>
      </c>
      <c r="H212" s="30" t="s">
        <v>126</v>
      </c>
      <c r="I212" s="33">
        <v>110</v>
      </c>
      <c r="J212" s="24">
        <f>VLOOKUP(E212,[1]Sheet1!$D$1:$E$259,2,0)</f>
        <v>110</v>
      </c>
      <c r="K212" s="24" t="b">
        <f t="shared" si="3"/>
        <v>1</v>
      </c>
      <c r="L212" s="33">
        <v>110</v>
      </c>
      <c r="M212" s="38">
        <v>0</v>
      </c>
      <c r="N212" s="38" t="s">
        <v>39</v>
      </c>
      <c r="O212" s="52" t="s">
        <v>857</v>
      </c>
      <c r="P212" s="53" t="s">
        <v>844</v>
      </c>
      <c r="Q212" s="53" t="s">
        <v>845</v>
      </c>
      <c r="R212" s="38">
        <v>25</v>
      </c>
      <c r="S212" s="38">
        <v>189</v>
      </c>
      <c r="T212" s="38">
        <v>8</v>
      </c>
      <c r="U212" s="38">
        <v>63</v>
      </c>
      <c r="V212" s="65" t="s">
        <v>846</v>
      </c>
      <c r="W212" s="33" t="s">
        <v>846</v>
      </c>
      <c r="X212" s="33" t="s">
        <v>847</v>
      </c>
      <c r="Y212" s="33">
        <v>17776063927</v>
      </c>
      <c r="Z212" s="33" t="s">
        <v>858</v>
      </c>
      <c r="AA212" s="38" t="s">
        <v>859</v>
      </c>
      <c r="AB212" s="56"/>
    </row>
    <row r="213" s="3" customFormat="1" ht="95" customHeight="1" spans="1:28">
      <c r="A213" s="26">
        <v>208</v>
      </c>
      <c r="B213" s="27" t="s">
        <v>34</v>
      </c>
      <c r="C213" s="33" t="s">
        <v>840</v>
      </c>
      <c r="D213" s="33" t="s">
        <v>860</v>
      </c>
      <c r="E213" s="29" t="s">
        <v>861</v>
      </c>
      <c r="F213" s="30" t="s">
        <v>36</v>
      </c>
      <c r="G213" s="30" t="s">
        <v>99</v>
      </c>
      <c r="H213" s="30" t="s">
        <v>126</v>
      </c>
      <c r="I213" s="33">
        <v>50</v>
      </c>
      <c r="J213" s="24">
        <f>VLOOKUP(E213,[1]Sheet1!$D$1:$E$259,2,0)</f>
        <v>50</v>
      </c>
      <c r="K213" s="24" t="b">
        <f t="shared" si="3"/>
        <v>1</v>
      </c>
      <c r="L213" s="33">
        <v>50</v>
      </c>
      <c r="M213" s="38">
        <v>0</v>
      </c>
      <c r="N213" s="38" t="s">
        <v>39</v>
      </c>
      <c r="O213" s="52" t="s">
        <v>862</v>
      </c>
      <c r="P213" s="53" t="s">
        <v>844</v>
      </c>
      <c r="Q213" s="53" t="s">
        <v>845</v>
      </c>
      <c r="R213" s="38">
        <v>121</v>
      </c>
      <c r="S213" s="38">
        <v>402</v>
      </c>
      <c r="T213" s="38">
        <v>40</v>
      </c>
      <c r="U213" s="38">
        <v>134</v>
      </c>
      <c r="V213" s="65" t="s">
        <v>846</v>
      </c>
      <c r="W213" s="33" t="s">
        <v>846</v>
      </c>
      <c r="X213" s="33" t="s">
        <v>847</v>
      </c>
      <c r="Y213" s="33">
        <v>17776063927</v>
      </c>
      <c r="Z213" s="33" t="s">
        <v>863</v>
      </c>
      <c r="AA213" s="38" t="s">
        <v>864</v>
      </c>
      <c r="AB213" s="56"/>
    </row>
    <row r="214" s="3" customFormat="1" ht="95" customHeight="1" spans="1:28">
      <c r="A214" s="21">
        <v>209</v>
      </c>
      <c r="B214" s="27" t="s">
        <v>34</v>
      </c>
      <c r="C214" s="33" t="s">
        <v>840</v>
      </c>
      <c r="D214" s="33" t="s">
        <v>865</v>
      </c>
      <c r="E214" s="29" t="s">
        <v>866</v>
      </c>
      <c r="F214" s="30" t="s">
        <v>36</v>
      </c>
      <c r="G214" s="30" t="s">
        <v>99</v>
      </c>
      <c r="H214" s="30" t="s">
        <v>126</v>
      </c>
      <c r="I214" s="33">
        <v>200</v>
      </c>
      <c r="J214" s="24">
        <f>VLOOKUP(E214,[1]Sheet1!$D$1:$E$259,2,0)</f>
        <v>200</v>
      </c>
      <c r="K214" s="24" t="b">
        <f t="shared" si="3"/>
        <v>1</v>
      </c>
      <c r="L214" s="33">
        <v>200</v>
      </c>
      <c r="M214" s="38">
        <v>0</v>
      </c>
      <c r="N214" s="38" t="s">
        <v>39</v>
      </c>
      <c r="O214" s="52" t="s">
        <v>867</v>
      </c>
      <c r="P214" s="53" t="s">
        <v>844</v>
      </c>
      <c r="Q214" s="53" t="s">
        <v>845</v>
      </c>
      <c r="R214" s="38">
        <v>68</v>
      </c>
      <c r="S214" s="38">
        <v>368</v>
      </c>
      <c r="T214" s="38">
        <v>23</v>
      </c>
      <c r="U214" s="38">
        <v>123</v>
      </c>
      <c r="V214" s="65" t="s">
        <v>846</v>
      </c>
      <c r="W214" s="33" t="s">
        <v>846</v>
      </c>
      <c r="X214" s="33" t="s">
        <v>847</v>
      </c>
      <c r="Y214" s="33">
        <v>17776063927</v>
      </c>
      <c r="Z214" s="33" t="s">
        <v>868</v>
      </c>
      <c r="AA214" s="38" t="s">
        <v>869</v>
      </c>
      <c r="AB214" s="56"/>
    </row>
    <row r="215" s="3" customFormat="1" ht="95" customHeight="1" spans="1:28">
      <c r="A215" s="26">
        <v>210</v>
      </c>
      <c r="B215" s="27" t="s">
        <v>34</v>
      </c>
      <c r="C215" s="33" t="s">
        <v>840</v>
      </c>
      <c r="D215" s="33" t="s">
        <v>870</v>
      </c>
      <c r="E215" s="29" t="s">
        <v>871</v>
      </c>
      <c r="F215" s="30" t="s">
        <v>36</v>
      </c>
      <c r="G215" s="30" t="s">
        <v>99</v>
      </c>
      <c r="H215" s="30" t="s">
        <v>126</v>
      </c>
      <c r="I215" s="33">
        <v>80</v>
      </c>
      <c r="J215" s="24">
        <f>VLOOKUP(E215,[1]Sheet1!$D$1:$E$259,2,0)</f>
        <v>80</v>
      </c>
      <c r="K215" s="24" t="b">
        <f t="shared" si="3"/>
        <v>1</v>
      </c>
      <c r="L215" s="33">
        <v>80</v>
      </c>
      <c r="M215" s="38">
        <v>0</v>
      </c>
      <c r="N215" s="38" t="s">
        <v>39</v>
      </c>
      <c r="O215" s="52" t="s">
        <v>872</v>
      </c>
      <c r="P215" s="53" t="s">
        <v>844</v>
      </c>
      <c r="Q215" s="53" t="s">
        <v>845</v>
      </c>
      <c r="R215" s="38">
        <v>50</v>
      </c>
      <c r="S215" s="38">
        <v>90</v>
      </c>
      <c r="T215" s="38">
        <v>17</v>
      </c>
      <c r="U215" s="38">
        <v>30</v>
      </c>
      <c r="V215" s="65" t="s">
        <v>846</v>
      </c>
      <c r="W215" s="33" t="s">
        <v>846</v>
      </c>
      <c r="X215" s="33" t="s">
        <v>847</v>
      </c>
      <c r="Y215" s="33">
        <v>17776063927</v>
      </c>
      <c r="Z215" s="33" t="s">
        <v>873</v>
      </c>
      <c r="AA215" s="38" t="s">
        <v>874</v>
      </c>
      <c r="AB215" s="56"/>
    </row>
    <row r="216" s="3" customFormat="1" ht="95" customHeight="1" spans="1:28">
      <c r="A216" s="26">
        <v>211</v>
      </c>
      <c r="B216" s="27" t="s">
        <v>34</v>
      </c>
      <c r="C216" s="33" t="s">
        <v>840</v>
      </c>
      <c r="D216" s="33" t="s">
        <v>875</v>
      </c>
      <c r="E216" s="29" t="s">
        <v>876</v>
      </c>
      <c r="F216" s="30" t="s">
        <v>48</v>
      </c>
      <c r="G216" s="30" t="s">
        <v>49</v>
      </c>
      <c r="H216" s="30" t="s">
        <v>93</v>
      </c>
      <c r="I216" s="57">
        <v>45</v>
      </c>
      <c r="J216" s="24">
        <f>VLOOKUP(E216,[1]Sheet1!$D$1:$E$259,2,0)</f>
        <v>45</v>
      </c>
      <c r="K216" s="24" t="b">
        <f t="shared" si="3"/>
        <v>1</v>
      </c>
      <c r="L216" s="57">
        <v>45</v>
      </c>
      <c r="M216" s="38">
        <v>0</v>
      </c>
      <c r="N216" s="38" t="s">
        <v>39</v>
      </c>
      <c r="O216" s="52" t="s">
        <v>877</v>
      </c>
      <c r="P216" s="53" t="s">
        <v>844</v>
      </c>
      <c r="Q216" s="53" t="s">
        <v>845</v>
      </c>
      <c r="R216" s="38">
        <v>60</v>
      </c>
      <c r="S216" s="38">
        <v>247</v>
      </c>
      <c r="T216" s="38">
        <v>20</v>
      </c>
      <c r="U216" s="38">
        <v>82</v>
      </c>
      <c r="V216" s="65" t="s">
        <v>846</v>
      </c>
      <c r="W216" s="33" t="s">
        <v>846</v>
      </c>
      <c r="X216" s="33" t="s">
        <v>847</v>
      </c>
      <c r="Y216" s="33">
        <v>17776063927</v>
      </c>
      <c r="Z216" s="33" t="s">
        <v>878</v>
      </c>
      <c r="AA216" s="38" t="s">
        <v>879</v>
      </c>
      <c r="AB216" s="29"/>
    </row>
    <row r="217" s="3" customFormat="1" ht="95" customHeight="1" spans="1:28">
      <c r="A217" s="26">
        <v>212</v>
      </c>
      <c r="B217" s="27" t="s">
        <v>34</v>
      </c>
      <c r="C217" s="33" t="s">
        <v>840</v>
      </c>
      <c r="D217" s="33" t="s">
        <v>841</v>
      </c>
      <c r="E217" s="29" t="s">
        <v>880</v>
      </c>
      <c r="F217" s="30" t="s">
        <v>48</v>
      </c>
      <c r="G217" s="30" t="s">
        <v>49</v>
      </c>
      <c r="H217" s="30" t="s">
        <v>93</v>
      </c>
      <c r="I217" s="57">
        <v>30</v>
      </c>
      <c r="J217" s="24">
        <f>VLOOKUP(E217,[1]Sheet1!$D$1:$E$259,2,0)</f>
        <v>30</v>
      </c>
      <c r="K217" s="24" t="b">
        <f t="shared" si="3"/>
        <v>1</v>
      </c>
      <c r="L217" s="57">
        <v>30</v>
      </c>
      <c r="M217" s="38">
        <v>0</v>
      </c>
      <c r="N217" s="38" t="s">
        <v>39</v>
      </c>
      <c r="O217" s="52" t="s">
        <v>881</v>
      </c>
      <c r="P217" s="53" t="s">
        <v>844</v>
      </c>
      <c r="Q217" s="53" t="s">
        <v>845</v>
      </c>
      <c r="R217" s="38">
        <v>38</v>
      </c>
      <c r="S217" s="38">
        <v>198</v>
      </c>
      <c r="T217" s="38">
        <v>13</v>
      </c>
      <c r="U217" s="38">
        <v>66</v>
      </c>
      <c r="V217" s="65" t="s">
        <v>846</v>
      </c>
      <c r="W217" s="33" t="s">
        <v>846</v>
      </c>
      <c r="X217" s="33" t="s">
        <v>847</v>
      </c>
      <c r="Y217" s="33">
        <v>17776063927</v>
      </c>
      <c r="Z217" s="33" t="s">
        <v>882</v>
      </c>
      <c r="AA217" s="38" t="s">
        <v>883</v>
      </c>
      <c r="AB217" s="29"/>
    </row>
    <row r="218" s="3" customFormat="1" ht="95" customHeight="1" spans="1:28">
      <c r="A218" s="21">
        <v>213</v>
      </c>
      <c r="B218" s="27" t="s">
        <v>34</v>
      </c>
      <c r="C218" s="33" t="s">
        <v>840</v>
      </c>
      <c r="D218" s="33" t="s">
        <v>850</v>
      </c>
      <c r="E218" s="29" t="s">
        <v>884</v>
      </c>
      <c r="F218" s="30" t="s">
        <v>36</v>
      </c>
      <c r="G218" s="30" t="s">
        <v>99</v>
      </c>
      <c r="H218" s="30" t="s">
        <v>126</v>
      </c>
      <c r="I218" s="33">
        <v>50</v>
      </c>
      <c r="J218" s="24">
        <f>VLOOKUP(E218,[1]Sheet1!$D$1:$E$259,2,0)</f>
        <v>50</v>
      </c>
      <c r="K218" s="24" t="b">
        <f t="shared" si="3"/>
        <v>1</v>
      </c>
      <c r="L218" s="33">
        <v>50</v>
      </c>
      <c r="M218" s="38">
        <v>0</v>
      </c>
      <c r="N218" s="38" t="s">
        <v>39</v>
      </c>
      <c r="O218" s="52" t="s">
        <v>885</v>
      </c>
      <c r="P218" s="53" t="s">
        <v>844</v>
      </c>
      <c r="Q218" s="53" t="s">
        <v>845</v>
      </c>
      <c r="R218" s="38">
        <v>113</v>
      </c>
      <c r="S218" s="38">
        <v>408</v>
      </c>
      <c r="T218" s="38">
        <v>38</v>
      </c>
      <c r="U218" s="38">
        <v>136</v>
      </c>
      <c r="V218" s="65" t="s">
        <v>846</v>
      </c>
      <c r="W218" s="33" t="s">
        <v>846</v>
      </c>
      <c r="X218" s="33" t="s">
        <v>847</v>
      </c>
      <c r="Y218" s="33">
        <v>17776063927</v>
      </c>
      <c r="Z218" s="33" t="s">
        <v>886</v>
      </c>
      <c r="AA218" s="38" t="s">
        <v>778</v>
      </c>
      <c r="AB218" s="56"/>
    </row>
    <row r="219" s="3" customFormat="1" ht="95" customHeight="1" spans="1:28">
      <c r="A219" s="26">
        <v>214</v>
      </c>
      <c r="B219" s="27" t="s">
        <v>34</v>
      </c>
      <c r="C219" s="33" t="s">
        <v>840</v>
      </c>
      <c r="D219" s="33" t="s">
        <v>855</v>
      </c>
      <c r="E219" s="29" t="s">
        <v>887</v>
      </c>
      <c r="F219" s="30" t="s">
        <v>36</v>
      </c>
      <c r="G219" s="30" t="s">
        <v>99</v>
      </c>
      <c r="H219" s="30" t="s">
        <v>126</v>
      </c>
      <c r="I219" s="33">
        <v>110</v>
      </c>
      <c r="J219" s="24">
        <f>VLOOKUP(E219,[1]Sheet1!$D$1:$E$259,2,0)</f>
        <v>110</v>
      </c>
      <c r="K219" s="24" t="b">
        <f t="shared" si="3"/>
        <v>1</v>
      </c>
      <c r="L219" s="33">
        <v>110</v>
      </c>
      <c r="M219" s="38">
        <v>0</v>
      </c>
      <c r="N219" s="38" t="s">
        <v>39</v>
      </c>
      <c r="O219" s="52" t="s">
        <v>857</v>
      </c>
      <c r="P219" s="53" t="s">
        <v>844</v>
      </c>
      <c r="Q219" s="53" t="s">
        <v>845</v>
      </c>
      <c r="R219" s="38">
        <v>44</v>
      </c>
      <c r="S219" s="38">
        <v>152</v>
      </c>
      <c r="T219" s="38">
        <v>15</v>
      </c>
      <c r="U219" s="38">
        <v>51</v>
      </c>
      <c r="V219" s="65" t="s">
        <v>846</v>
      </c>
      <c r="W219" s="33" t="s">
        <v>846</v>
      </c>
      <c r="X219" s="33" t="s">
        <v>847</v>
      </c>
      <c r="Y219" s="33">
        <v>17776063927</v>
      </c>
      <c r="Z219" s="33" t="s">
        <v>888</v>
      </c>
      <c r="AA219" s="38" t="s">
        <v>859</v>
      </c>
      <c r="AB219" s="56"/>
    </row>
    <row r="220" s="3" customFormat="1" ht="95" customHeight="1" spans="1:28">
      <c r="A220" s="21">
        <v>215</v>
      </c>
      <c r="B220" s="27" t="s">
        <v>34</v>
      </c>
      <c r="C220" s="33" t="s">
        <v>840</v>
      </c>
      <c r="D220" s="33" t="s">
        <v>860</v>
      </c>
      <c r="E220" s="29" t="s">
        <v>889</v>
      </c>
      <c r="F220" s="30" t="s">
        <v>48</v>
      </c>
      <c r="G220" s="30" t="s">
        <v>199</v>
      </c>
      <c r="H220" s="30" t="s">
        <v>200</v>
      </c>
      <c r="I220" s="57">
        <v>100</v>
      </c>
      <c r="J220" s="24">
        <f>VLOOKUP(E220,[1]Sheet1!$D$1:$E$259,2,0)</f>
        <v>100</v>
      </c>
      <c r="K220" s="24" t="b">
        <f t="shared" si="3"/>
        <v>1</v>
      </c>
      <c r="L220" s="57">
        <v>100</v>
      </c>
      <c r="M220" s="38">
        <v>0</v>
      </c>
      <c r="N220" s="38" t="s">
        <v>39</v>
      </c>
      <c r="O220" s="52" t="s">
        <v>852</v>
      </c>
      <c r="P220" s="53" t="s">
        <v>844</v>
      </c>
      <c r="Q220" s="53" t="s">
        <v>845</v>
      </c>
      <c r="R220" s="38">
        <v>110</v>
      </c>
      <c r="S220" s="38">
        <v>455</v>
      </c>
      <c r="T220" s="38">
        <v>37</v>
      </c>
      <c r="U220" s="38">
        <v>152</v>
      </c>
      <c r="V220" s="65" t="s">
        <v>846</v>
      </c>
      <c r="W220" s="33" t="s">
        <v>846</v>
      </c>
      <c r="X220" s="33" t="s">
        <v>847</v>
      </c>
      <c r="Y220" s="33">
        <v>17776063927</v>
      </c>
      <c r="Z220" s="33" t="s">
        <v>890</v>
      </c>
      <c r="AA220" s="38" t="s">
        <v>854</v>
      </c>
      <c r="AB220" s="29"/>
    </row>
    <row r="221" s="3" customFormat="1" ht="95" customHeight="1" spans="1:28">
      <c r="A221" s="26">
        <v>216</v>
      </c>
      <c r="B221" s="27" t="s">
        <v>34</v>
      </c>
      <c r="C221" s="33" t="s">
        <v>840</v>
      </c>
      <c r="D221" s="33" t="s">
        <v>865</v>
      </c>
      <c r="E221" s="29" t="s">
        <v>891</v>
      </c>
      <c r="F221" s="30" t="s">
        <v>48</v>
      </c>
      <c r="G221" s="30" t="s">
        <v>49</v>
      </c>
      <c r="H221" s="30" t="s">
        <v>892</v>
      </c>
      <c r="I221" s="33">
        <v>300</v>
      </c>
      <c r="J221" s="24">
        <f>VLOOKUP(E221,[1]Sheet1!$D$1:$E$259,2,0)</f>
        <v>300</v>
      </c>
      <c r="K221" s="24" t="b">
        <f t="shared" si="3"/>
        <v>1</v>
      </c>
      <c r="L221" s="33">
        <v>300</v>
      </c>
      <c r="M221" s="38">
        <v>0</v>
      </c>
      <c r="N221" s="38" t="s">
        <v>39</v>
      </c>
      <c r="O221" s="52" t="s">
        <v>893</v>
      </c>
      <c r="P221" s="53" t="s">
        <v>844</v>
      </c>
      <c r="Q221" s="53" t="s">
        <v>845</v>
      </c>
      <c r="R221" s="38">
        <v>250</v>
      </c>
      <c r="S221" s="38">
        <v>900</v>
      </c>
      <c r="T221" s="38">
        <v>83</v>
      </c>
      <c r="U221" s="38">
        <v>300</v>
      </c>
      <c r="V221" s="65" t="s">
        <v>846</v>
      </c>
      <c r="W221" s="33" t="s">
        <v>846</v>
      </c>
      <c r="X221" s="33" t="s">
        <v>847</v>
      </c>
      <c r="Y221" s="33">
        <v>17776063927</v>
      </c>
      <c r="Z221" s="33" t="s">
        <v>894</v>
      </c>
      <c r="AA221" s="38" t="s">
        <v>869</v>
      </c>
      <c r="AB221" s="29"/>
    </row>
    <row r="222" s="3" customFormat="1" ht="95" customHeight="1" spans="1:28">
      <c r="A222" s="21">
        <v>217</v>
      </c>
      <c r="B222" s="27" t="s">
        <v>34</v>
      </c>
      <c r="C222" s="33" t="s">
        <v>840</v>
      </c>
      <c r="D222" s="33" t="s">
        <v>875</v>
      </c>
      <c r="E222" s="29" t="s">
        <v>895</v>
      </c>
      <c r="F222" s="30" t="s">
        <v>36</v>
      </c>
      <c r="G222" s="30" t="s">
        <v>99</v>
      </c>
      <c r="H222" s="30" t="s">
        <v>126</v>
      </c>
      <c r="I222" s="33">
        <v>130</v>
      </c>
      <c r="J222" s="24">
        <f>VLOOKUP(E222,[1]Sheet1!$D$1:$E$259,2,0)</f>
        <v>130</v>
      </c>
      <c r="K222" s="24" t="b">
        <f t="shared" si="3"/>
        <v>1</v>
      </c>
      <c r="L222" s="33">
        <v>130</v>
      </c>
      <c r="M222" s="38">
        <v>0</v>
      </c>
      <c r="N222" s="38" t="s">
        <v>39</v>
      </c>
      <c r="O222" s="52" t="s">
        <v>896</v>
      </c>
      <c r="P222" s="53" t="s">
        <v>844</v>
      </c>
      <c r="Q222" s="53" t="s">
        <v>845</v>
      </c>
      <c r="R222" s="38">
        <v>160</v>
      </c>
      <c r="S222" s="38">
        <v>564</v>
      </c>
      <c r="T222" s="38">
        <v>53</v>
      </c>
      <c r="U222" s="38">
        <v>188</v>
      </c>
      <c r="V222" s="65" t="s">
        <v>846</v>
      </c>
      <c r="W222" s="33" t="s">
        <v>846</v>
      </c>
      <c r="X222" s="33" t="s">
        <v>847</v>
      </c>
      <c r="Y222" s="33">
        <v>17776063927</v>
      </c>
      <c r="Z222" s="33" t="s">
        <v>897</v>
      </c>
      <c r="AA222" s="38" t="s">
        <v>898</v>
      </c>
      <c r="AB222" s="56"/>
    </row>
    <row r="223" s="3" customFormat="1" ht="95" customHeight="1" spans="1:28">
      <c r="A223" s="26">
        <v>218</v>
      </c>
      <c r="B223" s="27" t="s">
        <v>34</v>
      </c>
      <c r="C223" s="33" t="s">
        <v>840</v>
      </c>
      <c r="D223" s="33" t="s">
        <v>841</v>
      </c>
      <c r="E223" s="29" t="s">
        <v>899</v>
      </c>
      <c r="F223" s="30" t="s">
        <v>48</v>
      </c>
      <c r="G223" s="30" t="s">
        <v>49</v>
      </c>
      <c r="H223" s="30" t="s">
        <v>93</v>
      </c>
      <c r="I223" s="57">
        <v>50</v>
      </c>
      <c r="J223" s="24">
        <f>VLOOKUP(E223,[1]Sheet1!$D$1:$E$259,2,0)</f>
        <v>50</v>
      </c>
      <c r="K223" s="24" t="b">
        <f t="shared" si="3"/>
        <v>1</v>
      </c>
      <c r="L223" s="57">
        <v>50</v>
      </c>
      <c r="M223" s="38">
        <v>0</v>
      </c>
      <c r="N223" s="38" t="s">
        <v>39</v>
      </c>
      <c r="O223" s="52" t="s">
        <v>900</v>
      </c>
      <c r="P223" s="53" t="s">
        <v>844</v>
      </c>
      <c r="Q223" s="53" t="s">
        <v>845</v>
      </c>
      <c r="R223" s="38">
        <v>97</v>
      </c>
      <c r="S223" s="38">
        <v>278</v>
      </c>
      <c r="T223" s="38">
        <v>32</v>
      </c>
      <c r="U223" s="38">
        <v>93</v>
      </c>
      <c r="V223" s="65" t="s">
        <v>846</v>
      </c>
      <c r="W223" s="33" t="s">
        <v>846</v>
      </c>
      <c r="X223" s="33" t="s">
        <v>847</v>
      </c>
      <c r="Y223" s="33">
        <v>17776063927</v>
      </c>
      <c r="Z223" s="33" t="s">
        <v>901</v>
      </c>
      <c r="AA223" s="38" t="s">
        <v>902</v>
      </c>
      <c r="AB223" s="29"/>
    </row>
    <row r="224" s="3" customFormat="1" ht="95" customHeight="1" spans="1:28">
      <c r="A224" s="21">
        <v>219</v>
      </c>
      <c r="B224" s="27" t="s">
        <v>34</v>
      </c>
      <c r="C224" s="33" t="s">
        <v>840</v>
      </c>
      <c r="D224" s="33" t="s">
        <v>850</v>
      </c>
      <c r="E224" s="29" t="s">
        <v>903</v>
      </c>
      <c r="F224" s="30" t="s">
        <v>36</v>
      </c>
      <c r="G224" s="30" t="s">
        <v>99</v>
      </c>
      <c r="H224" s="30" t="s">
        <v>126</v>
      </c>
      <c r="I224" s="33">
        <v>48</v>
      </c>
      <c r="J224" s="24">
        <f>VLOOKUP(E224,[1]Sheet1!$D$1:$E$259,2,0)</f>
        <v>48</v>
      </c>
      <c r="K224" s="24" t="b">
        <f t="shared" si="3"/>
        <v>1</v>
      </c>
      <c r="L224" s="33">
        <v>48</v>
      </c>
      <c r="M224" s="38">
        <v>0</v>
      </c>
      <c r="N224" s="38" t="s">
        <v>39</v>
      </c>
      <c r="O224" s="52" t="s">
        <v>904</v>
      </c>
      <c r="P224" s="53" t="s">
        <v>844</v>
      </c>
      <c r="Q224" s="53" t="s">
        <v>845</v>
      </c>
      <c r="R224" s="38">
        <v>42</v>
      </c>
      <c r="S224" s="38">
        <v>117</v>
      </c>
      <c r="T224" s="38">
        <v>14</v>
      </c>
      <c r="U224" s="38">
        <v>39</v>
      </c>
      <c r="V224" s="65" t="s">
        <v>846</v>
      </c>
      <c r="W224" s="33" t="s">
        <v>846</v>
      </c>
      <c r="X224" s="33" t="s">
        <v>847</v>
      </c>
      <c r="Y224" s="33">
        <v>17776063927</v>
      </c>
      <c r="Z224" s="33" t="s">
        <v>905</v>
      </c>
      <c r="AA224" s="38" t="s">
        <v>906</v>
      </c>
      <c r="AB224" s="56"/>
    </row>
    <row r="225" s="3" customFormat="1" ht="95" customHeight="1" spans="1:28">
      <c r="A225" s="26">
        <v>220</v>
      </c>
      <c r="B225" s="27" t="s">
        <v>34</v>
      </c>
      <c r="C225" s="33" t="s">
        <v>840</v>
      </c>
      <c r="D225" s="33" t="s">
        <v>850</v>
      </c>
      <c r="E225" s="29" t="s">
        <v>907</v>
      </c>
      <c r="F225" s="30" t="s">
        <v>36</v>
      </c>
      <c r="G225" s="30" t="s">
        <v>99</v>
      </c>
      <c r="H225" s="30" t="s">
        <v>126</v>
      </c>
      <c r="I225" s="33">
        <v>60</v>
      </c>
      <c r="J225" s="24">
        <f>VLOOKUP(E225,[1]Sheet1!$D$1:$E$259,2,0)</f>
        <v>60</v>
      </c>
      <c r="K225" s="24" t="b">
        <f t="shared" si="3"/>
        <v>1</v>
      </c>
      <c r="L225" s="33">
        <v>60</v>
      </c>
      <c r="M225" s="38">
        <v>0</v>
      </c>
      <c r="N225" s="38" t="s">
        <v>39</v>
      </c>
      <c r="O225" s="52" t="s">
        <v>908</v>
      </c>
      <c r="P225" s="53" t="s">
        <v>844</v>
      </c>
      <c r="Q225" s="53" t="s">
        <v>845</v>
      </c>
      <c r="R225" s="38">
        <v>60</v>
      </c>
      <c r="S225" s="38">
        <v>213</v>
      </c>
      <c r="T225" s="38">
        <v>20</v>
      </c>
      <c r="U225" s="38">
        <v>71</v>
      </c>
      <c r="V225" s="65" t="s">
        <v>846</v>
      </c>
      <c r="W225" s="33" t="s">
        <v>846</v>
      </c>
      <c r="X225" s="33" t="s">
        <v>847</v>
      </c>
      <c r="Y225" s="33">
        <v>17776063927</v>
      </c>
      <c r="Z225" s="33" t="s">
        <v>909</v>
      </c>
      <c r="AA225" s="38" t="s">
        <v>906</v>
      </c>
      <c r="AB225" s="56"/>
    </row>
    <row r="226" s="3" customFormat="1" ht="95" customHeight="1" spans="1:28">
      <c r="A226" s="21">
        <v>221</v>
      </c>
      <c r="B226" s="27" t="s">
        <v>34</v>
      </c>
      <c r="C226" s="33" t="s">
        <v>840</v>
      </c>
      <c r="D226" s="33" t="s">
        <v>850</v>
      </c>
      <c r="E226" s="29" t="s">
        <v>910</v>
      </c>
      <c r="F226" s="30" t="s">
        <v>36</v>
      </c>
      <c r="G226" s="30" t="s">
        <v>99</v>
      </c>
      <c r="H226" s="30" t="s">
        <v>126</v>
      </c>
      <c r="I226" s="33">
        <v>120</v>
      </c>
      <c r="J226" s="24">
        <f>VLOOKUP(E226,[1]Sheet1!$D$1:$E$259,2,0)</f>
        <v>120</v>
      </c>
      <c r="K226" s="24" t="b">
        <f t="shared" si="3"/>
        <v>1</v>
      </c>
      <c r="L226" s="33">
        <v>120</v>
      </c>
      <c r="M226" s="38">
        <v>0</v>
      </c>
      <c r="N226" s="38" t="s">
        <v>39</v>
      </c>
      <c r="O226" s="52" t="s">
        <v>911</v>
      </c>
      <c r="P226" s="53" t="s">
        <v>844</v>
      </c>
      <c r="Q226" s="53" t="s">
        <v>845</v>
      </c>
      <c r="R226" s="38">
        <v>58</v>
      </c>
      <c r="S226" s="38">
        <v>172</v>
      </c>
      <c r="T226" s="38">
        <v>19</v>
      </c>
      <c r="U226" s="38">
        <v>57</v>
      </c>
      <c r="V226" s="65" t="s">
        <v>846</v>
      </c>
      <c r="W226" s="33" t="s">
        <v>846</v>
      </c>
      <c r="X226" s="33" t="s">
        <v>847</v>
      </c>
      <c r="Y226" s="33">
        <v>17776063927</v>
      </c>
      <c r="Z226" s="33" t="s">
        <v>912</v>
      </c>
      <c r="AA226" s="38" t="s">
        <v>913</v>
      </c>
      <c r="AB226" s="29"/>
    </row>
    <row r="227" s="3" customFormat="1" ht="95" customHeight="1" spans="1:28">
      <c r="A227" s="26">
        <v>222</v>
      </c>
      <c r="B227" s="27" t="s">
        <v>34</v>
      </c>
      <c r="C227" s="33" t="s">
        <v>840</v>
      </c>
      <c r="D227" s="33" t="s">
        <v>855</v>
      </c>
      <c r="E227" s="29" t="s">
        <v>914</v>
      </c>
      <c r="F227" s="30" t="s">
        <v>36</v>
      </c>
      <c r="G227" s="30" t="s">
        <v>99</v>
      </c>
      <c r="H227" s="30" t="s">
        <v>126</v>
      </c>
      <c r="I227" s="33">
        <v>85</v>
      </c>
      <c r="J227" s="24">
        <f>VLOOKUP(E227,[1]Sheet1!$D$1:$E$259,2,0)</f>
        <v>85</v>
      </c>
      <c r="K227" s="24" t="b">
        <f t="shared" si="3"/>
        <v>1</v>
      </c>
      <c r="L227" s="33">
        <v>85</v>
      </c>
      <c r="M227" s="38">
        <v>0</v>
      </c>
      <c r="N227" s="38" t="s">
        <v>39</v>
      </c>
      <c r="O227" s="52" t="s">
        <v>915</v>
      </c>
      <c r="P227" s="53" t="s">
        <v>844</v>
      </c>
      <c r="Q227" s="53" t="s">
        <v>845</v>
      </c>
      <c r="R227" s="38">
        <v>115</v>
      </c>
      <c r="S227" s="38">
        <v>478</v>
      </c>
      <c r="T227" s="38">
        <v>38</v>
      </c>
      <c r="U227" s="38">
        <v>159</v>
      </c>
      <c r="V227" s="65" t="s">
        <v>846</v>
      </c>
      <c r="W227" s="33" t="s">
        <v>846</v>
      </c>
      <c r="X227" s="33" t="s">
        <v>847</v>
      </c>
      <c r="Y227" s="33">
        <v>17776063927</v>
      </c>
      <c r="Z227" s="33" t="s">
        <v>916</v>
      </c>
      <c r="AA227" s="38" t="s">
        <v>859</v>
      </c>
      <c r="AB227" s="56"/>
    </row>
    <row r="228" s="3" customFormat="1" ht="95" customHeight="1" spans="1:28">
      <c r="A228" s="21">
        <v>223</v>
      </c>
      <c r="B228" s="27" t="s">
        <v>34</v>
      </c>
      <c r="C228" s="33" t="s">
        <v>840</v>
      </c>
      <c r="D228" s="33" t="s">
        <v>860</v>
      </c>
      <c r="E228" s="29" t="s">
        <v>917</v>
      </c>
      <c r="F228" s="30" t="s">
        <v>36</v>
      </c>
      <c r="G228" s="30" t="s">
        <v>99</v>
      </c>
      <c r="H228" s="30" t="s">
        <v>126</v>
      </c>
      <c r="I228" s="33">
        <v>100</v>
      </c>
      <c r="J228" s="24">
        <f>VLOOKUP(E228,[1]Sheet1!$D$1:$E$259,2,0)</f>
        <v>100</v>
      </c>
      <c r="K228" s="24" t="b">
        <f t="shared" si="3"/>
        <v>1</v>
      </c>
      <c r="L228" s="33">
        <v>100</v>
      </c>
      <c r="M228" s="38">
        <v>0</v>
      </c>
      <c r="N228" s="38" t="s">
        <v>39</v>
      </c>
      <c r="O228" s="52" t="s">
        <v>918</v>
      </c>
      <c r="P228" s="53" t="s">
        <v>844</v>
      </c>
      <c r="Q228" s="53" t="s">
        <v>845</v>
      </c>
      <c r="R228" s="38">
        <v>110</v>
      </c>
      <c r="S228" s="38">
        <v>413</v>
      </c>
      <c r="T228" s="38">
        <v>37</v>
      </c>
      <c r="U228" s="38">
        <v>138</v>
      </c>
      <c r="V228" s="65" t="s">
        <v>846</v>
      </c>
      <c r="W228" s="33" t="s">
        <v>846</v>
      </c>
      <c r="X228" s="33" t="s">
        <v>847</v>
      </c>
      <c r="Y228" s="33">
        <v>17776063927</v>
      </c>
      <c r="Z228" s="33" t="s">
        <v>919</v>
      </c>
      <c r="AA228" s="38" t="s">
        <v>864</v>
      </c>
      <c r="AB228" s="56"/>
    </row>
    <row r="229" s="3" customFormat="1" ht="95" customHeight="1" spans="1:28">
      <c r="A229" s="26">
        <v>224</v>
      </c>
      <c r="B229" s="27" t="s">
        <v>34</v>
      </c>
      <c r="C229" s="33" t="s">
        <v>840</v>
      </c>
      <c r="D229" s="33" t="s">
        <v>841</v>
      </c>
      <c r="E229" s="29" t="s">
        <v>920</v>
      </c>
      <c r="F229" s="30" t="s">
        <v>36</v>
      </c>
      <c r="G229" s="30" t="s">
        <v>99</v>
      </c>
      <c r="H229" s="30" t="s">
        <v>126</v>
      </c>
      <c r="I229" s="33">
        <v>130</v>
      </c>
      <c r="J229" s="24">
        <f>VLOOKUP(E229,[1]Sheet1!$D$1:$E$259,2,0)</f>
        <v>130</v>
      </c>
      <c r="K229" s="24" t="b">
        <f t="shared" si="3"/>
        <v>1</v>
      </c>
      <c r="L229" s="33">
        <v>130</v>
      </c>
      <c r="M229" s="38">
        <v>0</v>
      </c>
      <c r="N229" s="38" t="s">
        <v>39</v>
      </c>
      <c r="O229" s="52" t="s">
        <v>921</v>
      </c>
      <c r="P229" s="53" t="s">
        <v>844</v>
      </c>
      <c r="Q229" s="53" t="s">
        <v>845</v>
      </c>
      <c r="R229" s="38">
        <v>97</v>
      </c>
      <c r="S229" s="38">
        <v>387</v>
      </c>
      <c r="T229" s="38">
        <v>32</v>
      </c>
      <c r="U229" s="38">
        <v>129</v>
      </c>
      <c r="V229" s="65" t="s">
        <v>846</v>
      </c>
      <c r="W229" s="33" t="s">
        <v>846</v>
      </c>
      <c r="X229" s="33" t="s">
        <v>847</v>
      </c>
      <c r="Y229" s="33">
        <v>17776063927</v>
      </c>
      <c r="Z229" s="33" t="s">
        <v>922</v>
      </c>
      <c r="AA229" s="38" t="s">
        <v>923</v>
      </c>
      <c r="AB229" s="56"/>
    </row>
    <row r="230" s="3" customFormat="1" ht="95" customHeight="1" spans="1:28">
      <c r="A230" s="21">
        <v>225</v>
      </c>
      <c r="B230" s="27" t="s">
        <v>34</v>
      </c>
      <c r="C230" s="33" t="s">
        <v>840</v>
      </c>
      <c r="D230" s="33" t="s">
        <v>860</v>
      </c>
      <c r="E230" s="29" t="s">
        <v>924</v>
      </c>
      <c r="F230" s="30" t="s">
        <v>36</v>
      </c>
      <c r="G230" s="30" t="s">
        <v>99</v>
      </c>
      <c r="H230" s="30" t="s">
        <v>126</v>
      </c>
      <c r="I230" s="33">
        <v>50</v>
      </c>
      <c r="J230" s="24">
        <f>VLOOKUP(E230,[1]Sheet1!$D$1:$E$259,2,0)</f>
        <v>50</v>
      </c>
      <c r="K230" s="24" t="b">
        <f t="shared" si="3"/>
        <v>1</v>
      </c>
      <c r="L230" s="33">
        <v>50</v>
      </c>
      <c r="M230" s="38">
        <v>0</v>
      </c>
      <c r="N230" s="38" t="s">
        <v>39</v>
      </c>
      <c r="O230" s="52" t="s">
        <v>925</v>
      </c>
      <c r="P230" s="53" t="s">
        <v>844</v>
      </c>
      <c r="Q230" s="53" t="s">
        <v>845</v>
      </c>
      <c r="R230" s="38">
        <v>126</v>
      </c>
      <c r="S230" s="38">
        <v>436</v>
      </c>
      <c r="T230" s="38">
        <v>42</v>
      </c>
      <c r="U230" s="38">
        <v>145</v>
      </c>
      <c r="V230" s="65" t="s">
        <v>846</v>
      </c>
      <c r="W230" s="33" t="s">
        <v>846</v>
      </c>
      <c r="X230" s="33" t="s">
        <v>847</v>
      </c>
      <c r="Y230" s="33">
        <v>17776063927</v>
      </c>
      <c r="Z230" s="33" t="s">
        <v>926</v>
      </c>
      <c r="AA230" s="38" t="s">
        <v>864</v>
      </c>
      <c r="AB230" s="56"/>
    </row>
    <row r="231" s="3" customFormat="1" ht="95" customHeight="1" spans="1:28">
      <c r="A231" s="26">
        <v>226</v>
      </c>
      <c r="B231" s="27" t="s">
        <v>34</v>
      </c>
      <c r="C231" s="33" t="s">
        <v>840</v>
      </c>
      <c r="D231" s="33" t="s">
        <v>841</v>
      </c>
      <c r="E231" s="29" t="s">
        <v>927</v>
      </c>
      <c r="F231" s="30" t="s">
        <v>36</v>
      </c>
      <c r="G231" s="30" t="s">
        <v>99</v>
      </c>
      <c r="H231" s="30" t="s">
        <v>126</v>
      </c>
      <c r="I231" s="33">
        <v>120</v>
      </c>
      <c r="J231" s="24">
        <f>VLOOKUP(E231,[1]Sheet1!$D$1:$E$259,2,0)</f>
        <v>120</v>
      </c>
      <c r="K231" s="24" t="b">
        <f t="shared" si="3"/>
        <v>1</v>
      </c>
      <c r="L231" s="33">
        <v>120</v>
      </c>
      <c r="M231" s="38">
        <v>0</v>
      </c>
      <c r="N231" s="38" t="s">
        <v>39</v>
      </c>
      <c r="O231" s="52" t="s">
        <v>928</v>
      </c>
      <c r="P231" s="53" t="s">
        <v>844</v>
      </c>
      <c r="Q231" s="53" t="s">
        <v>845</v>
      </c>
      <c r="R231" s="38">
        <v>96</v>
      </c>
      <c r="S231" s="38">
        <v>398</v>
      </c>
      <c r="T231" s="38">
        <v>32</v>
      </c>
      <c r="U231" s="38">
        <v>133</v>
      </c>
      <c r="V231" s="65" t="s">
        <v>846</v>
      </c>
      <c r="W231" s="33" t="s">
        <v>846</v>
      </c>
      <c r="X231" s="33" t="s">
        <v>847</v>
      </c>
      <c r="Y231" s="33">
        <v>17776063927</v>
      </c>
      <c r="Z231" s="33" t="s">
        <v>929</v>
      </c>
      <c r="AA231" s="38" t="s">
        <v>923</v>
      </c>
      <c r="AB231" s="56"/>
    </row>
    <row r="232" s="3" customFormat="1" ht="95" customHeight="1" spans="1:28">
      <c r="A232" s="21">
        <v>227</v>
      </c>
      <c r="B232" s="27" t="s">
        <v>34</v>
      </c>
      <c r="C232" s="33" t="s">
        <v>840</v>
      </c>
      <c r="D232" s="33" t="s">
        <v>860</v>
      </c>
      <c r="E232" s="29" t="s">
        <v>930</v>
      </c>
      <c r="F232" s="30" t="s">
        <v>36</v>
      </c>
      <c r="G232" s="30" t="s">
        <v>99</v>
      </c>
      <c r="H232" s="30" t="s">
        <v>126</v>
      </c>
      <c r="I232" s="33">
        <v>50</v>
      </c>
      <c r="J232" s="24">
        <f>VLOOKUP(E232,[1]Sheet1!$D$1:$E$259,2,0)</f>
        <v>50</v>
      </c>
      <c r="K232" s="24" t="b">
        <f t="shared" si="3"/>
        <v>1</v>
      </c>
      <c r="L232" s="33">
        <v>50</v>
      </c>
      <c r="M232" s="38">
        <v>0</v>
      </c>
      <c r="N232" s="38" t="s">
        <v>39</v>
      </c>
      <c r="O232" s="52" t="s">
        <v>925</v>
      </c>
      <c r="P232" s="53" t="s">
        <v>844</v>
      </c>
      <c r="Q232" s="53" t="s">
        <v>845</v>
      </c>
      <c r="R232" s="38">
        <v>98</v>
      </c>
      <c r="S232" s="38">
        <v>352</v>
      </c>
      <c r="T232" s="38">
        <v>33</v>
      </c>
      <c r="U232" s="38">
        <v>117</v>
      </c>
      <c r="V232" s="65" t="s">
        <v>846</v>
      </c>
      <c r="W232" s="33" t="s">
        <v>846</v>
      </c>
      <c r="X232" s="33" t="s">
        <v>847</v>
      </c>
      <c r="Y232" s="33">
        <v>17776063927</v>
      </c>
      <c r="Z232" s="33" t="s">
        <v>931</v>
      </c>
      <c r="AA232" s="38" t="s">
        <v>864</v>
      </c>
      <c r="AB232" s="56"/>
    </row>
    <row r="233" s="3" customFormat="1" ht="95" customHeight="1" spans="1:28">
      <c r="A233" s="26">
        <v>228</v>
      </c>
      <c r="B233" s="27" t="s">
        <v>34</v>
      </c>
      <c r="C233" s="33" t="s">
        <v>840</v>
      </c>
      <c r="D233" s="33" t="s">
        <v>860</v>
      </c>
      <c r="E233" s="29" t="s">
        <v>932</v>
      </c>
      <c r="F233" s="30" t="s">
        <v>36</v>
      </c>
      <c r="G233" s="30" t="s">
        <v>99</v>
      </c>
      <c r="H233" s="30" t="s">
        <v>126</v>
      </c>
      <c r="I233" s="33">
        <v>30</v>
      </c>
      <c r="J233" s="24">
        <f>VLOOKUP(E233,[1]Sheet1!$D$1:$E$259,2,0)</f>
        <v>30</v>
      </c>
      <c r="K233" s="24" t="b">
        <f t="shared" si="3"/>
        <v>1</v>
      </c>
      <c r="L233" s="33">
        <v>30</v>
      </c>
      <c r="M233" s="38">
        <v>0</v>
      </c>
      <c r="N233" s="38" t="s">
        <v>39</v>
      </c>
      <c r="O233" s="52" t="s">
        <v>933</v>
      </c>
      <c r="P233" s="53" t="s">
        <v>844</v>
      </c>
      <c r="Q233" s="53" t="s">
        <v>845</v>
      </c>
      <c r="R233" s="38">
        <v>98</v>
      </c>
      <c r="S233" s="38">
        <v>352</v>
      </c>
      <c r="T233" s="38">
        <v>33</v>
      </c>
      <c r="U233" s="38">
        <v>117</v>
      </c>
      <c r="V233" s="65" t="s">
        <v>846</v>
      </c>
      <c r="W233" s="33" t="s">
        <v>846</v>
      </c>
      <c r="X233" s="33" t="s">
        <v>847</v>
      </c>
      <c r="Y233" s="33">
        <v>17776063927</v>
      </c>
      <c r="Z233" s="33" t="s">
        <v>934</v>
      </c>
      <c r="AA233" s="38" t="s">
        <v>864</v>
      </c>
      <c r="AB233" s="56"/>
    </row>
    <row r="234" s="3" customFormat="1" ht="95" customHeight="1" spans="1:28">
      <c r="A234" s="21">
        <v>229</v>
      </c>
      <c r="B234" s="27" t="s">
        <v>34</v>
      </c>
      <c r="C234" s="33" t="s">
        <v>935</v>
      </c>
      <c r="D234" s="33" t="s">
        <v>936</v>
      </c>
      <c r="E234" s="29" t="s">
        <v>937</v>
      </c>
      <c r="F234" s="30" t="s">
        <v>36</v>
      </c>
      <c r="G234" s="30" t="s">
        <v>99</v>
      </c>
      <c r="H234" s="30" t="s">
        <v>126</v>
      </c>
      <c r="I234" s="33">
        <v>70</v>
      </c>
      <c r="J234" s="24">
        <f>VLOOKUP(E234,[1]Sheet1!$D$1:$E$259,2,0)</f>
        <v>70</v>
      </c>
      <c r="K234" s="24" t="b">
        <f t="shared" si="3"/>
        <v>1</v>
      </c>
      <c r="L234" s="33">
        <v>70</v>
      </c>
      <c r="M234" s="38">
        <v>0</v>
      </c>
      <c r="N234" s="38" t="s">
        <v>39</v>
      </c>
      <c r="O234" s="52" t="s">
        <v>938</v>
      </c>
      <c r="P234" s="53" t="s">
        <v>844</v>
      </c>
      <c r="Q234" s="53" t="s">
        <v>334</v>
      </c>
      <c r="R234" s="38">
        <v>70</v>
      </c>
      <c r="S234" s="38">
        <v>200</v>
      </c>
      <c r="T234" s="38">
        <v>23</v>
      </c>
      <c r="U234" s="38">
        <v>67</v>
      </c>
      <c r="V234" s="65" t="s">
        <v>939</v>
      </c>
      <c r="W234" s="33" t="s">
        <v>939</v>
      </c>
      <c r="X234" s="33" t="s">
        <v>940</v>
      </c>
      <c r="Y234" s="33">
        <v>17778062678</v>
      </c>
      <c r="Z234" s="33" t="s">
        <v>941</v>
      </c>
      <c r="AA234" s="38" t="s">
        <v>942</v>
      </c>
      <c r="AB234" s="56"/>
    </row>
    <row r="235" s="3" customFormat="1" ht="95" customHeight="1" spans="1:28">
      <c r="A235" s="26">
        <v>230</v>
      </c>
      <c r="B235" s="27" t="s">
        <v>34</v>
      </c>
      <c r="C235" s="33" t="s">
        <v>935</v>
      </c>
      <c r="D235" s="33" t="s">
        <v>943</v>
      </c>
      <c r="E235" s="29" t="s">
        <v>944</v>
      </c>
      <c r="F235" s="30" t="s">
        <v>36</v>
      </c>
      <c r="G235" s="30" t="s">
        <v>99</v>
      </c>
      <c r="H235" s="30" t="s">
        <v>126</v>
      </c>
      <c r="I235" s="33">
        <v>240</v>
      </c>
      <c r="J235" s="24">
        <f>VLOOKUP(E235,[1]Sheet1!$D$1:$E$259,2,0)</f>
        <v>240</v>
      </c>
      <c r="K235" s="24" t="b">
        <f t="shared" si="3"/>
        <v>1</v>
      </c>
      <c r="L235" s="33">
        <v>240</v>
      </c>
      <c r="M235" s="38">
        <v>0</v>
      </c>
      <c r="N235" s="38" t="s">
        <v>39</v>
      </c>
      <c r="O235" s="52" t="s">
        <v>945</v>
      </c>
      <c r="P235" s="53" t="s">
        <v>844</v>
      </c>
      <c r="Q235" s="53" t="s">
        <v>334</v>
      </c>
      <c r="R235" s="38">
        <v>280</v>
      </c>
      <c r="S235" s="38">
        <v>800</v>
      </c>
      <c r="T235" s="38">
        <v>93</v>
      </c>
      <c r="U235" s="38">
        <v>267</v>
      </c>
      <c r="V235" s="65" t="s">
        <v>939</v>
      </c>
      <c r="W235" s="33" t="s">
        <v>939</v>
      </c>
      <c r="X235" s="33" t="s">
        <v>940</v>
      </c>
      <c r="Y235" s="33">
        <v>17778062678</v>
      </c>
      <c r="Z235" s="33" t="s">
        <v>946</v>
      </c>
      <c r="AA235" s="38" t="s">
        <v>947</v>
      </c>
      <c r="AB235" s="56"/>
    </row>
    <row r="236" s="3" customFormat="1" ht="95" customHeight="1" spans="1:28">
      <c r="A236" s="21">
        <v>231</v>
      </c>
      <c r="B236" s="27" t="s">
        <v>34</v>
      </c>
      <c r="C236" s="33" t="s">
        <v>935</v>
      </c>
      <c r="D236" s="33" t="s">
        <v>948</v>
      </c>
      <c r="E236" s="29" t="s">
        <v>949</v>
      </c>
      <c r="F236" s="30" t="s">
        <v>36</v>
      </c>
      <c r="G236" s="30" t="s">
        <v>99</v>
      </c>
      <c r="H236" s="30" t="s">
        <v>126</v>
      </c>
      <c r="I236" s="33">
        <v>120</v>
      </c>
      <c r="J236" s="24">
        <f>VLOOKUP(E236,[1]Sheet1!$D$1:$E$259,2,0)</f>
        <v>120</v>
      </c>
      <c r="K236" s="24" t="b">
        <f t="shared" si="3"/>
        <v>1</v>
      </c>
      <c r="L236" s="33">
        <v>120</v>
      </c>
      <c r="M236" s="38">
        <v>0</v>
      </c>
      <c r="N236" s="38" t="s">
        <v>39</v>
      </c>
      <c r="O236" s="52" t="s">
        <v>950</v>
      </c>
      <c r="P236" s="53" t="s">
        <v>844</v>
      </c>
      <c r="Q236" s="53" t="s">
        <v>334</v>
      </c>
      <c r="R236" s="38">
        <v>200</v>
      </c>
      <c r="S236" s="38">
        <v>1000</v>
      </c>
      <c r="T236" s="38">
        <v>67</v>
      </c>
      <c r="U236" s="38">
        <v>333</v>
      </c>
      <c r="V236" s="65" t="s">
        <v>939</v>
      </c>
      <c r="W236" s="33" t="s">
        <v>939</v>
      </c>
      <c r="X236" s="33" t="s">
        <v>940</v>
      </c>
      <c r="Y236" s="33">
        <v>17778062678</v>
      </c>
      <c r="Z236" s="33" t="s">
        <v>951</v>
      </c>
      <c r="AA236" s="38" t="s">
        <v>952</v>
      </c>
      <c r="AB236" s="56"/>
    </row>
    <row r="237" s="3" customFormat="1" ht="95" customHeight="1" spans="1:28">
      <c r="A237" s="26">
        <v>232</v>
      </c>
      <c r="B237" s="27" t="s">
        <v>34</v>
      </c>
      <c r="C237" s="33" t="s">
        <v>935</v>
      </c>
      <c r="D237" s="33" t="s">
        <v>953</v>
      </c>
      <c r="E237" s="29" t="s">
        <v>954</v>
      </c>
      <c r="F237" s="30" t="s">
        <v>36</v>
      </c>
      <c r="G237" s="30" t="s">
        <v>99</v>
      </c>
      <c r="H237" s="30" t="s">
        <v>126</v>
      </c>
      <c r="I237" s="33">
        <v>180</v>
      </c>
      <c r="J237" s="24">
        <f>VLOOKUP(E237,[1]Sheet1!$D$1:$E$259,2,0)</f>
        <v>180</v>
      </c>
      <c r="K237" s="24" t="b">
        <f t="shared" si="3"/>
        <v>1</v>
      </c>
      <c r="L237" s="33">
        <v>180</v>
      </c>
      <c r="M237" s="38">
        <v>0</v>
      </c>
      <c r="N237" s="38" t="s">
        <v>39</v>
      </c>
      <c r="O237" s="52" t="s">
        <v>955</v>
      </c>
      <c r="P237" s="53" t="s">
        <v>844</v>
      </c>
      <c r="Q237" s="53" t="s">
        <v>334</v>
      </c>
      <c r="R237" s="38">
        <v>96</v>
      </c>
      <c r="S237" s="38">
        <v>425</v>
      </c>
      <c r="T237" s="38">
        <v>32</v>
      </c>
      <c r="U237" s="38">
        <v>142</v>
      </c>
      <c r="V237" s="65" t="s">
        <v>939</v>
      </c>
      <c r="W237" s="33" t="s">
        <v>939</v>
      </c>
      <c r="X237" s="33" t="s">
        <v>940</v>
      </c>
      <c r="Y237" s="33">
        <v>17778062678</v>
      </c>
      <c r="Z237" s="33" t="s">
        <v>956</v>
      </c>
      <c r="AA237" s="38" t="s">
        <v>957</v>
      </c>
      <c r="AB237" s="56"/>
    </row>
    <row r="238" s="3" customFormat="1" ht="95" customHeight="1" spans="1:28">
      <c r="A238" s="21">
        <v>233</v>
      </c>
      <c r="B238" s="27" t="s">
        <v>34</v>
      </c>
      <c r="C238" s="33" t="s">
        <v>935</v>
      </c>
      <c r="D238" s="33" t="s">
        <v>958</v>
      </c>
      <c r="E238" s="29" t="s">
        <v>959</v>
      </c>
      <c r="F238" s="30" t="s">
        <v>36</v>
      </c>
      <c r="G238" s="30" t="s">
        <v>99</v>
      </c>
      <c r="H238" s="30" t="s">
        <v>126</v>
      </c>
      <c r="I238" s="33">
        <v>120</v>
      </c>
      <c r="J238" s="24">
        <f>VLOOKUP(E238,[1]Sheet1!$D$1:$E$259,2,0)</f>
        <v>120</v>
      </c>
      <c r="K238" s="24" t="b">
        <f t="shared" si="3"/>
        <v>1</v>
      </c>
      <c r="L238" s="33">
        <v>120</v>
      </c>
      <c r="M238" s="38">
        <v>0</v>
      </c>
      <c r="N238" s="38" t="s">
        <v>39</v>
      </c>
      <c r="O238" s="52" t="s">
        <v>960</v>
      </c>
      <c r="P238" s="53" t="s">
        <v>844</v>
      </c>
      <c r="Q238" s="53" t="s">
        <v>334</v>
      </c>
      <c r="R238" s="38">
        <v>270</v>
      </c>
      <c r="S238" s="38">
        <v>1200</v>
      </c>
      <c r="T238" s="38">
        <v>90</v>
      </c>
      <c r="U238" s="38">
        <v>400</v>
      </c>
      <c r="V238" s="65" t="s">
        <v>939</v>
      </c>
      <c r="W238" s="33" t="s">
        <v>939</v>
      </c>
      <c r="X238" s="33" t="s">
        <v>940</v>
      </c>
      <c r="Y238" s="33">
        <v>17778062678</v>
      </c>
      <c r="Z238" s="33" t="s">
        <v>961</v>
      </c>
      <c r="AA238" s="38" t="s">
        <v>962</v>
      </c>
      <c r="AB238" s="56"/>
    </row>
    <row r="239" s="3" customFormat="1" ht="95" customHeight="1" spans="1:28">
      <c r="A239" s="26">
        <v>234</v>
      </c>
      <c r="B239" s="27" t="s">
        <v>34</v>
      </c>
      <c r="C239" s="33" t="s">
        <v>935</v>
      </c>
      <c r="D239" s="33" t="s">
        <v>963</v>
      </c>
      <c r="E239" s="29" t="s">
        <v>964</v>
      </c>
      <c r="F239" s="30" t="s">
        <v>36</v>
      </c>
      <c r="G239" s="30" t="s">
        <v>99</v>
      </c>
      <c r="H239" s="30" t="s">
        <v>126</v>
      </c>
      <c r="I239" s="33">
        <v>120</v>
      </c>
      <c r="J239" s="24">
        <f>VLOOKUP(E239,[1]Sheet1!$D$1:$E$259,2,0)</f>
        <v>120</v>
      </c>
      <c r="K239" s="24" t="b">
        <f t="shared" si="3"/>
        <v>1</v>
      </c>
      <c r="L239" s="33">
        <v>120</v>
      </c>
      <c r="M239" s="38">
        <v>0</v>
      </c>
      <c r="N239" s="38" t="s">
        <v>39</v>
      </c>
      <c r="O239" s="52" t="s">
        <v>965</v>
      </c>
      <c r="P239" s="53" t="s">
        <v>844</v>
      </c>
      <c r="Q239" s="53" t="s">
        <v>334</v>
      </c>
      <c r="R239" s="38">
        <v>47</v>
      </c>
      <c r="S239" s="38">
        <v>192</v>
      </c>
      <c r="T239" s="38">
        <v>16</v>
      </c>
      <c r="U239" s="38">
        <v>64</v>
      </c>
      <c r="V239" s="65" t="s">
        <v>939</v>
      </c>
      <c r="W239" s="33" t="s">
        <v>939</v>
      </c>
      <c r="X239" s="33" t="s">
        <v>940</v>
      </c>
      <c r="Y239" s="33">
        <v>17778062678</v>
      </c>
      <c r="Z239" s="33" t="s">
        <v>966</v>
      </c>
      <c r="AA239" s="38" t="s">
        <v>967</v>
      </c>
      <c r="AB239" s="56"/>
    </row>
    <row r="240" s="3" customFormat="1" ht="95" customHeight="1" spans="1:28">
      <c r="A240" s="21">
        <v>235</v>
      </c>
      <c r="B240" s="27" t="s">
        <v>34</v>
      </c>
      <c r="C240" s="33" t="s">
        <v>935</v>
      </c>
      <c r="D240" s="33" t="s">
        <v>968</v>
      </c>
      <c r="E240" s="29" t="s">
        <v>969</v>
      </c>
      <c r="F240" s="30" t="s">
        <v>36</v>
      </c>
      <c r="G240" s="30" t="s">
        <v>99</v>
      </c>
      <c r="H240" s="30" t="s">
        <v>126</v>
      </c>
      <c r="I240" s="33">
        <v>140</v>
      </c>
      <c r="J240" s="24">
        <f>VLOOKUP(E240,[1]Sheet1!$D$1:$E$259,2,0)</f>
        <v>140</v>
      </c>
      <c r="K240" s="24" t="b">
        <f t="shared" si="3"/>
        <v>1</v>
      </c>
      <c r="L240" s="33">
        <v>140</v>
      </c>
      <c r="M240" s="38">
        <v>0</v>
      </c>
      <c r="N240" s="38" t="s">
        <v>39</v>
      </c>
      <c r="O240" s="52" t="s">
        <v>970</v>
      </c>
      <c r="P240" s="53" t="s">
        <v>844</v>
      </c>
      <c r="Q240" s="53" t="s">
        <v>334</v>
      </c>
      <c r="R240" s="38">
        <v>185</v>
      </c>
      <c r="S240" s="38">
        <v>781</v>
      </c>
      <c r="T240" s="38">
        <v>62</v>
      </c>
      <c r="U240" s="38">
        <v>260</v>
      </c>
      <c r="V240" s="65" t="s">
        <v>939</v>
      </c>
      <c r="W240" s="33" t="s">
        <v>939</v>
      </c>
      <c r="X240" s="33" t="s">
        <v>940</v>
      </c>
      <c r="Y240" s="33">
        <v>17778062678</v>
      </c>
      <c r="Z240" s="33" t="s">
        <v>971</v>
      </c>
      <c r="AA240" s="38" t="s">
        <v>972</v>
      </c>
      <c r="AB240" s="56"/>
    </row>
    <row r="241" s="3" customFormat="1" ht="95" customHeight="1" spans="1:28">
      <c r="A241" s="26">
        <v>236</v>
      </c>
      <c r="B241" s="27" t="s">
        <v>34</v>
      </c>
      <c r="C241" s="33" t="s">
        <v>935</v>
      </c>
      <c r="D241" s="33" t="s">
        <v>973</v>
      </c>
      <c r="E241" s="29" t="s">
        <v>974</v>
      </c>
      <c r="F241" s="30" t="s">
        <v>48</v>
      </c>
      <c r="G241" s="30" t="s">
        <v>49</v>
      </c>
      <c r="H241" s="30" t="s">
        <v>892</v>
      </c>
      <c r="I241" s="57">
        <v>120</v>
      </c>
      <c r="J241" s="24">
        <f>VLOOKUP(E241,[1]Sheet1!$D$1:$E$259,2,0)</f>
        <v>120</v>
      </c>
      <c r="K241" s="24" t="b">
        <f t="shared" si="3"/>
        <v>1</v>
      </c>
      <c r="L241" s="57">
        <v>120</v>
      </c>
      <c r="M241" s="38">
        <v>0</v>
      </c>
      <c r="N241" s="38" t="s">
        <v>39</v>
      </c>
      <c r="O241" s="52" t="s">
        <v>305</v>
      </c>
      <c r="P241" s="53" t="s">
        <v>844</v>
      </c>
      <c r="Q241" s="53" t="s">
        <v>334</v>
      </c>
      <c r="R241" s="38">
        <v>144</v>
      </c>
      <c r="S241" s="38">
        <v>600</v>
      </c>
      <c r="T241" s="38">
        <v>48</v>
      </c>
      <c r="U241" s="38">
        <v>200</v>
      </c>
      <c r="V241" s="65" t="s">
        <v>939</v>
      </c>
      <c r="W241" s="33" t="s">
        <v>939</v>
      </c>
      <c r="X241" s="33" t="s">
        <v>940</v>
      </c>
      <c r="Y241" s="33">
        <v>17778062678</v>
      </c>
      <c r="Z241" s="33" t="s">
        <v>975</v>
      </c>
      <c r="AA241" s="38" t="s">
        <v>976</v>
      </c>
      <c r="AB241" s="29"/>
    </row>
    <row r="242" s="3" customFormat="1" ht="95" customHeight="1" spans="1:28">
      <c r="A242" s="21">
        <v>237</v>
      </c>
      <c r="B242" s="27" t="s">
        <v>34</v>
      </c>
      <c r="C242" s="33" t="s">
        <v>935</v>
      </c>
      <c r="D242" s="33" t="s">
        <v>977</v>
      </c>
      <c r="E242" s="29" t="s">
        <v>978</v>
      </c>
      <c r="F242" s="30" t="s">
        <v>48</v>
      </c>
      <c r="G242" s="30" t="s">
        <v>49</v>
      </c>
      <c r="H242" s="30" t="s">
        <v>892</v>
      </c>
      <c r="I242" s="57">
        <v>200</v>
      </c>
      <c r="J242" s="24">
        <f>VLOOKUP(E242,[1]Sheet1!$D$1:$E$259,2,0)</f>
        <v>200</v>
      </c>
      <c r="K242" s="24" t="b">
        <f t="shared" si="3"/>
        <v>1</v>
      </c>
      <c r="L242" s="57">
        <v>200</v>
      </c>
      <c r="M242" s="38">
        <v>0</v>
      </c>
      <c r="N242" s="38" t="s">
        <v>39</v>
      </c>
      <c r="O242" s="52" t="s">
        <v>979</v>
      </c>
      <c r="P242" s="53" t="s">
        <v>844</v>
      </c>
      <c r="Q242" s="53" t="s">
        <v>334</v>
      </c>
      <c r="R242" s="38">
        <v>418</v>
      </c>
      <c r="S242" s="38">
        <v>1600</v>
      </c>
      <c r="T242" s="38">
        <v>139</v>
      </c>
      <c r="U242" s="38">
        <v>533</v>
      </c>
      <c r="V242" s="65" t="s">
        <v>939</v>
      </c>
      <c r="W242" s="33" t="s">
        <v>939</v>
      </c>
      <c r="X242" s="33" t="s">
        <v>940</v>
      </c>
      <c r="Y242" s="33">
        <v>17778062678</v>
      </c>
      <c r="Z242" s="33" t="s">
        <v>980</v>
      </c>
      <c r="AA242" s="38" t="s">
        <v>981</v>
      </c>
      <c r="AB242" s="29"/>
    </row>
    <row r="243" s="3" customFormat="1" ht="95" customHeight="1" spans="1:28">
      <c r="A243" s="26">
        <v>238</v>
      </c>
      <c r="B243" s="27" t="s">
        <v>34</v>
      </c>
      <c r="C243" s="33" t="s">
        <v>935</v>
      </c>
      <c r="D243" s="33" t="s">
        <v>982</v>
      </c>
      <c r="E243" s="29" t="s">
        <v>983</v>
      </c>
      <c r="F243" s="30" t="s">
        <v>36</v>
      </c>
      <c r="G243" s="30" t="s">
        <v>99</v>
      </c>
      <c r="H243" s="30" t="s">
        <v>126</v>
      </c>
      <c r="I243" s="33">
        <v>90</v>
      </c>
      <c r="J243" s="24">
        <f>VLOOKUP(E243,[1]Sheet1!$D$1:$E$259,2,0)</f>
        <v>90</v>
      </c>
      <c r="K243" s="24" t="b">
        <f t="shared" si="3"/>
        <v>1</v>
      </c>
      <c r="L243" s="33">
        <v>90</v>
      </c>
      <c r="M243" s="38">
        <v>0</v>
      </c>
      <c r="N243" s="38" t="s">
        <v>39</v>
      </c>
      <c r="O243" s="52" t="s">
        <v>984</v>
      </c>
      <c r="P243" s="53" t="s">
        <v>844</v>
      </c>
      <c r="Q243" s="53" t="s">
        <v>334</v>
      </c>
      <c r="R243" s="38">
        <v>108</v>
      </c>
      <c r="S243" s="38">
        <v>480</v>
      </c>
      <c r="T243" s="38">
        <v>36</v>
      </c>
      <c r="U243" s="38">
        <v>160</v>
      </c>
      <c r="V243" s="65" t="s">
        <v>939</v>
      </c>
      <c r="W243" s="33" t="s">
        <v>939</v>
      </c>
      <c r="X243" s="33" t="s">
        <v>940</v>
      </c>
      <c r="Y243" s="33">
        <v>17778062678</v>
      </c>
      <c r="Z243" s="33" t="s">
        <v>985</v>
      </c>
      <c r="AA243" s="38" t="s">
        <v>986</v>
      </c>
      <c r="AB243" s="56"/>
    </row>
    <row r="244" s="3" customFormat="1" ht="95" customHeight="1" spans="1:28">
      <c r="A244" s="21">
        <v>239</v>
      </c>
      <c r="B244" s="27" t="s">
        <v>34</v>
      </c>
      <c r="C244" s="33" t="s">
        <v>935</v>
      </c>
      <c r="D244" s="33" t="s">
        <v>987</v>
      </c>
      <c r="E244" s="29" t="s">
        <v>988</v>
      </c>
      <c r="F244" s="30" t="s">
        <v>36</v>
      </c>
      <c r="G244" s="30" t="s">
        <v>99</v>
      </c>
      <c r="H244" s="30" t="s">
        <v>126</v>
      </c>
      <c r="I244" s="33">
        <v>240</v>
      </c>
      <c r="J244" s="24">
        <f>VLOOKUP(E244,[1]Sheet1!$D$1:$E$259,2,0)</f>
        <v>240</v>
      </c>
      <c r="K244" s="24" t="b">
        <f t="shared" si="3"/>
        <v>1</v>
      </c>
      <c r="L244" s="33">
        <v>240</v>
      </c>
      <c r="M244" s="38">
        <v>0</v>
      </c>
      <c r="N244" s="38" t="s">
        <v>39</v>
      </c>
      <c r="O244" s="52" t="s">
        <v>989</v>
      </c>
      <c r="P244" s="53" t="s">
        <v>844</v>
      </c>
      <c r="Q244" s="53" t="s">
        <v>334</v>
      </c>
      <c r="R244" s="38">
        <v>324</v>
      </c>
      <c r="S244" s="38">
        <v>1146</v>
      </c>
      <c r="T244" s="38">
        <v>108</v>
      </c>
      <c r="U244" s="38">
        <v>382</v>
      </c>
      <c r="V244" s="65" t="s">
        <v>939</v>
      </c>
      <c r="W244" s="33" t="s">
        <v>939</v>
      </c>
      <c r="X244" s="33" t="s">
        <v>940</v>
      </c>
      <c r="Y244" s="33">
        <v>17778062678</v>
      </c>
      <c r="Z244" s="33" t="s">
        <v>990</v>
      </c>
      <c r="AA244" s="38" t="s">
        <v>991</v>
      </c>
      <c r="AB244" s="56"/>
    </row>
    <row r="245" s="3" customFormat="1" ht="95" customHeight="1" spans="1:28">
      <c r="A245" s="26">
        <v>240</v>
      </c>
      <c r="B245" s="27" t="s">
        <v>34</v>
      </c>
      <c r="C245" s="33" t="s">
        <v>935</v>
      </c>
      <c r="D245" s="33" t="s">
        <v>992</v>
      </c>
      <c r="E245" s="29" t="s">
        <v>993</v>
      </c>
      <c r="F245" s="30" t="s">
        <v>36</v>
      </c>
      <c r="G245" s="30" t="s">
        <v>99</v>
      </c>
      <c r="H245" s="30" t="s">
        <v>126</v>
      </c>
      <c r="I245" s="33">
        <v>60</v>
      </c>
      <c r="J245" s="24">
        <f>VLOOKUP(E245,[1]Sheet1!$D$1:$E$259,2,0)</f>
        <v>60</v>
      </c>
      <c r="K245" s="24" t="b">
        <f t="shared" si="3"/>
        <v>1</v>
      </c>
      <c r="L245" s="33">
        <v>60</v>
      </c>
      <c r="M245" s="38">
        <v>0</v>
      </c>
      <c r="N245" s="38" t="s">
        <v>39</v>
      </c>
      <c r="O245" s="52" t="s">
        <v>994</v>
      </c>
      <c r="P245" s="53" t="s">
        <v>844</v>
      </c>
      <c r="Q245" s="53" t="s">
        <v>334</v>
      </c>
      <c r="R245" s="38">
        <v>271</v>
      </c>
      <c r="S245" s="38">
        <v>1100</v>
      </c>
      <c r="T245" s="38">
        <v>90</v>
      </c>
      <c r="U245" s="38">
        <v>367</v>
      </c>
      <c r="V245" s="65" t="s">
        <v>939</v>
      </c>
      <c r="W245" s="33" t="s">
        <v>939</v>
      </c>
      <c r="X245" s="33" t="s">
        <v>940</v>
      </c>
      <c r="Y245" s="33">
        <v>17778062678</v>
      </c>
      <c r="Z245" s="33" t="s">
        <v>995</v>
      </c>
      <c r="AA245" s="38" t="s">
        <v>996</v>
      </c>
      <c r="AB245" s="56"/>
    </row>
    <row r="246" s="3" customFormat="1" ht="95" customHeight="1" spans="1:28">
      <c r="A246" s="21">
        <v>241</v>
      </c>
      <c r="B246" s="27" t="s">
        <v>34</v>
      </c>
      <c r="C246" s="33" t="s">
        <v>935</v>
      </c>
      <c r="D246" s="33" t="s">
        <v>997</v>
      </c>
      <c r="E246" s="29" t="s">
        <v>998</v>
      </c>
      <c r="F246" s="30" t="s">
        <v>36</v>
      </c>
      <c r="G246" s="30" t="s">
        <v>99</v>
      </c>
      <c r="H246" s="30" t="s">
        <v>126</v>
      </c>
      <c r="I246" s="33">
        <v>55</v>
      </c>
      <c r="J246" s="24">
        <f>VLOOKUP(E246,[1]Sheet1!$D$1:$E$259,2,0)</f>
        <v>55</v>
      </c>
      <c r="K246" s="24" t="b">
        <f t="shared" si="3"/>
        <v>1</v>
      </c>
      <c r="L246" s="33">
        <v>55</v>
      </c>
      <c r="M246" s="38">
        <v>0</v>
      </c>
      <c r="N246" s="38" t="s">
        <v>39</v>
      </c>
      <c r="O246" s="52" t="s">
        <v>999</v>
      </c>
      <c r="P246" s="53" t="s">
        <v>844</v>
      </c>
      <c r="Q246" s="53" t="s">
        <v>334</v>
      </c>
      <c r="R246" s="38">
        <v>500</v>
      </c>
      <c r="S246" s="38">
        <v>1500</v>
      </c>
      <c r="T246" s="38">
        <v>167</v>
      </c>
      <c r="U246" s="38">
        <v>500</v>
      </c>
      <c r="V246" s="65" t="s">
        <v>939</v>
      </c>
      <c r="W246" s="33" t="s">
        <v>939</v>
      </c>
      <c r="X246" s="33" t="s">
        <v>940</v>
      </c>
      <c r="Y246" s="33">
        <v>17778062678</v>
      </c>
      <c r="Z246" s="33" t="s">
        <v>951</v>
      </c>
      <c r="AA246" s="38" t="s">
        <v>1000</v>
      </c>
      <c r="AB246" s="56"/>
    </row>
    <row r="247" ht="202.5" spans="1:28">
      <c r="A247" s="26">
        <v>242</v>
      </c>
      <c r="B247" s="82" t="s">
        <v>34</v>
      </c>
      <c r="C247" s="83" t="s">
        <v>935</v>
      </c>
      <c r="D247" s="83" t="s">
        <v>948</v>
      </c>
      <c r="E247" s="29" t="s">
        <v>1001</v>
      </c>
      <c r="F247" s="38" t="s">
        <v>48</v>
      </c>
      <c r="G247" s="29" t="s">
        <v>49</v>
      </c>
      <c r="H247" s="29" t="s">
        <v>50</v>
      </c>
      <c r="I247" s="83">
        <v>100</v>
      </c>
      <c r="J247" s="24">
        <f>VLOOKUP(E247,[1]Sheet1!$D$1:$E$259,2,0)</f>
        <v>100</v>
      </c>
      <c r="K247" s="24" t="b">
        <f t="shared" si="3"/>
        <v>1</v>
      </c>
      <c r="L247" s="83">
        <v>100</v>
      </c>
      <c r="M247" s="29">
        <v>0</v>
      </c>
      <c r="N247" s="29" t="s">
        <v>39</v>
      </c>
      <c r="O247" s="87" t="s">
        <v>1002</v>
      </c>
      <c r="P247" s="29" t="s">
        <v>374</v>
      </c>
      <c r="Q247" s="29" t="s">
        <v>1003</v>
      </c>
      <c r="R247" s="38">
        <v>1321</v>
      </c>
      <c r="S247" s="38">
        <v>4013</v>
      </c>
      <c r="T247" s="38">
        <v>201</v>
      </c>
      <c r="U247" s="38">
        <v>535</v>
      </c>
      <c r="V247" s="29" t="s">
        <v>1004</v>
      </c>
      <c r="W247" s="29" t="s">
        <v>939</v>
      </c>
      <c r="X247" s="38" t="s">
        <v>1005</v>
      </c>
      <c r="Y247" s="33" t="s">
        <v>1006</v>
      </c>
      <c r="Z247" s="33" t="s">
        <v>1007</v>
      </c>
      <c r="AA247" s="33" t="s">
        <v>1008</v>
      </c>
      <c r="AB247" s="29"/>
    </row>
    <row r="248" ht="189" spans="1:28">
      <c r="A248" s="21">
        <v>243</v>
      </c>
      <c r="B248" s="84" t="s">
        <v>34</v>
      </c>
      <c r="C248" s="85" t="s">
        <v>594</v>
      </c>
      <c r="D248" s="85" t="s">
        <v>703</v>
      </c>
      <c r="E248" s="29" t="s">
        <v>1009</v>
      </c>
      <c r="F248" s="38" t="s">
        <v>48</v>
      </c>
      <c r="G248" s="29" t="s">
        <v>49</v>
      </c>
      <c r="H248" s="29" t="s">
        <v>50</v>
      </c>
      <c r="I248" s="85">
        <v>80</v>
      </c>
      <c r="J248" s="24">
        <f>VLOOKUP(E248,[1]Sheet1!$D$1:$E$259,2,0)</f>
        <v>80</v>
      </c>
      <c r="K248" s="24" t="b">
        <f t="shared" si="3"/>
        <v>1</v>
      </c>
      <c r="L248" s="85">
        <v>80</v>
      </c>
      <c r="M248" s="51">
        <v>0</v>
      </c>
      <c r="N248" s="29" t="s">
        <v>39</v>
      </c>
      <c r="O248" s="87" t="s">
        <v>1010</v>
      </c>
      <c r="P248" s="53" t="s">
        <v>1011</v>
      </c>
      <c r="Q248" s="53" t="s">
        <v>845</v>
      </c>
      <c r="R248" s="53">
        <v>833</v>
      </c>
      <c r="S248" s="53">
        <v>2729</v>
      </c>
      <c r="T248" s="53">
        <v>159</v>
      </c>
      <c r="U248" s="53">
        <v>377</v>
      </c>
      <c r="V248" s="29" t="s">
        <v>1004</v>
      </c>
      <c r="W248" s="38" t="s">
        <v>600</v>
      </c>
      <c r="X248" s="38" t="s">
        <v>1005</v>
      </c>
      <c r="Y248" s="33" t="s">
        <v>1006</v>
      </c>
      <c r="Z248" s="33" t="s">
        <v>1007</v>
      </c>
      <c r="AA248" s="33" t="s">
        <v>1008</v>
      </c>
      <c r="AB248" s="29"/>
    </row>
    <row r="249" ht="75" spans="1:28">
      <c r="A249" s="26">
        <v>244</v>
      </c>
      <c r="B249" s="84" t="s">
        <v>34</v>
      </c>
      <c r="C249" s="85" t="s">
        <v>81</v>
      </c>
      <c r="D249" s="85" t="s">
        <v>97</v>
      </c>
      <c r="E249" s="38" t="s">
        <v>1012</v>
      </c>
      <c r="F249" s="38" t="s">
        <v>48</v>
      </c>
      <c r="G249" s="29" t="s">
        <v>49</v>
      </c>
      <c r="H249" s="29" t="s">
        <v>50</v>
      </c>
      <c r="I249" s="85">
        <v>10</v>
      </c>
      <c r="J249" s="24">
        <f>VLOOKUP(E249,[1]Sheet1!$D$1:$E$259,2,0)</f>
        <v>10</v>
      </c>
      <c r="K249" s="24" t="b">
        <f t="shared" si="3"/>
        <v>1</v>
      </c>
      <c r="L249" s="85">
        <v>10</v>
      </c>
      <c r="M249" s="29">
        <v>0</v>
      </c>
      <c r="N249" s="29" t="s">
        <v>39</v>
      </c>
      <c r="O249" s="87" t="s">
        <v>1013</v>
      </c>
      <c r="P249" s="53" t="s">
        <v>1014</v>
      </c>
      <c r="Q249" s="29" t="s">
        <v>52</v>
      </c>
      <c r="R249" s="38">
        <v>214</v>
      </c>
      <c r="S249" s="38">
        <v>642</v>
      </c>
      <c r="T249" s="38">
        <v>71</v>
      </c>
      <c r="U249" s="38">
        <v>142</v>
      </c>
      <c r="V249" s="29" t="s">
        <v>1004</v>
      </c>
      <c r="W249" s="65" t="s">
        <v>87</v>
      </c>
      <c r="X249" s="38" t="s">
        <v>1005</v>
      </c>
      <c r="Y249" s="33" t="s">
        <v>1006</v>
      </c>
      <c r="Z249" s="33" t="s">
        <v>1007</v>
      </c>
      <c r="AA249" s="33" t="s">
        <v>1008</v>
      </c>
      <c r="AB249" s="29"/>
    </row>
    <row r="250" ht="81" spans="1:28">
      <c r="A250" s="21">
        <v>245</v>
      </c>
      <c r="B250" s="84" t="s">
        <v>34</v>
      </c>
      <c r="C250" s="85" t="s">
        <v>203</v>
      </c>
      <c r="D250" s="85" t="s">
        <v>237</v>
      </c>
      <c r="E250" s="38" t="s">
        <v>1015</v>
      </c>
      <c r="F250" s="38" t="s">
        <v>48</v>
      </c>
      <c r="G250" s="29" t="s">
        <v>49</v>
      </c>
      <c r="H250" s="29" t="s">
        <v>50</v>
      </c>
      <c r="I250" s="85">
        <v>10</v>
      </c>
      <c r="J250" s="24">
        <f>VLOOKUP(E250,[1]Sheet1!$D$1:$E$259,2,0)</f>
        <v>10</v>
      </c>
      <c r="K250" s="24" t="b">
        <f t="shared" si="3"/>
        <v>1</v>
      </c>
      <c r="L250" s="85">
        <v>10</v>
      </c>
      <c r="M250" s="51">
        <v>0</v>
      </c>
      <c r="N250" s="29" t="s">
        <v>39</v>
      </c>
      <c r="O250" s="87" t="s">
        <v>1016</v>
      </c>
      <c r="P250" s="53" t="s">
        <v>1014</v>
      </c>
      <c r="Q250" s="29" t="s">
        <v>52</v>
      </c>
      <c r="R250" s="38">
        <v>236</v>
      </c>
      <c r="S250" s="38">
        <v>708</v>
      </c>
      <c r="T250" s="38">
        <v>79</v>
      </c>
      <c r="U250" s="38">
        <v>158</v>
      </c>
      <c r="V250" s="29" t="s">
        <v>1004</v>
      </c>
      <c r="W250" s="65" t="s">
        <v>207</v>
      </c>
      <c r="X250" s="38" t="s">
        <v>1005</v>
      </c>
      <c r="Y250" s="33" t="s">
        <v>1006</v>
      </c>
      <c r="Z250" s="33" t="s">
        <v>1007</v>
      </c>
      <c r="AA250" s="33" t="s">
        <v>1008</v>
      </c>
      <c r="AB250" s="29"/>
    </row>
    <row r="251" ht="75" spans="1:28">
      <c r="A251" s="26">
        <v>246</v>
      </c>
      <c r="B251" s="84" t="s">
        <v>34</v>
      </c>
      <c r="C251" s="85" t="s">
        <v>286</v>
      </c>
      <c r="D251" s="85" t="s">
        <v>308</v>
      </c>
      <c r="E251" s="29" t="s">
        <v>1017</v>
      </c>
      <c r="F251" s="38" t="s">
        <v>48</v>
      </c>
      <c r="G251" s="29" t="s">
        <v>49</v>
      </c>
      <c r="H251" s="29" t="s">
        <v>50</v>
      </c>
      <c r="I251" s="85">
        <v>10</v>
      </c>
      <c r="J251" s="24">
        <f>VLOOKUP(E251,[1]Sheet1!$D$1:$E$259,2,0)</f>
        <v>10</v>
      </c>
      <c r="K251" s="24" t="b">
        <f t="shared" si="3"/>
        <v>1</v>
      </c>
      <c r="L251" s="85">
        <v>10</v>
      </c>
      <c r="M251" s="29">
        <v>0</v>
      </c>
      <c r="N251" s="29" t="s">
        <v>39</v>
      </c>
      <c r="O251" s="87" t="s">
        <v>1018</v>
      </c>
      <c r="P251" s="53" t="s">
        <v>1014</v>
      </c>
      <c r="Q251" s="29" t="s">
        <v>52</v>
      </c>
      <c r="R251" s="38">
        <v>357</v>
      </c>
      <c r="S251" s="38">
        <v>1071</v>
      </c>
      <c r="T251" s="38">
        <v>119</v>
      </c>
      <c r="U251" s="38">
        <v>238</v>
      </c>
      <c r="V251" s="29" t="s">
        <v>1004</v>
      </c>
      <c r="W251" s="65" t="s">
        <v>291</v>
      </c>
      <c r="X251" s="38" t="s">
        <v>1005</v>
      </c>
      <c r="Y251" s="33" t="s">
        <v>1006</v>
      </c>
      <c r="Z251" s="33" t="s">
        <v>1007</v>
      </c>
      <c r="AA251" s="33" t="s">
        <v>1008</v>
      </c>
      <c r="AB251" s="29"/>
    </row>
    <row r="252" ht="75" spans="1:28">
      <c r="A252" s="21">
        <v>247</v>
      </c>
      <c r="B252" s="84" t="s">
        <v>34</v>
      </c>
      <c r="C252" s="85" t="s">
        <v>286</v>
      </c>
      <c r="D252" s="85" t="s">
        <v>287</v>
      </c>
      <c r="E252" s="29" t="s">
        <v>1019</v>
      </c>
      <c r="F252" s="38" t="s">
        <v>48</v>
      </c>
      <c r="G252" s="29" t="s">
        <v>49</v>
      </c>
      <c r="H252" s="29" t="s">
        <v>50</v>
      </c>
      <c r="I252" s="85">
        <v>10</v>
      </c>
      <c r="J252" s="24">
        <f>VLOOKUP(E252,[1]Sheet1!$D$1:$E$259,2,0)</f>
        <v>10</v>
      </c>
      <c r="K252" s="24" t="b">
        <f t="shared" si="3"/>
        <v>1</v>
      </c>
      <c r="L252" s="85">
        <v>10</v>
      </c>
      <c r="M252" s="51">
        <v>0</v>
      </c>
      <c r="N252" s="29" t="s">
        <v>39</v>
      </c>
      <c r="O252" s="88" t="s">
        <v>1020</v>
      </c>
      <c r="P252" s="53" t="s">
        <v>1014</v>
      </c>
      <c r="Q252" s="29" t="s">
        <v>52</v>
      </c>
      <c r="R252" s="38">
        <v>344</v>
      </c>
      <c r="S252" s="38">
        <v>1032</v>
      </c>
      <c r="T252" s="38">
        <v>115</v>
      </c>
      <c r="U252" s="38">
        <v>230</v>
      </c>
      <c r="V252" s="29" t="s">
        <v>1004</v>
      </c>
      <c r="W252" s="65" t="s">
        <v>291</v>
      </c>
      <c r="X252" s="38" t="s">
        <v>1005</v>
      </c>
      <c r="Y252" s="33" t="s">
        <v>1006</v>
      </c>
      <c r="Z252" s="33" t="s">
        <v>1007</v>
      </c>
      <c r="AA252" s="33" t="s">
        <v>1008</v>
      </c>
      <c r="AB252" s="29"/>
    </row>
    <row r="253" ht="75" spans="1:28">
      <c r="A253" s="26">
        <v>248</v>
      </c>
      <c r="B253" s="84" t="s">
        <v>34</v>
      </c>
      <c r="C253" s="85" t="s">
        <v>416</v>
      </c>
      <c r="D253" s="85" t="s">
        <v>426</v>
      </c>
      <c r="E253" s="29" t="s">
        <v>1021</v>
      </c>
      <c r="F253" s="38" t="s">
        <v>48</v>
      </c>
      <c r="G253" s="29" t="s">
        <v>49</v>
      </c>
      <c r="H253" s="29" t="s">
        <v>50</v>
      </c>
      <c r="I253" s="85">
        <v>10</v>
      </c>
      <c r="J253" s="24">
        <f>VLOOKUP(E253,[1]Sheet1!$D$1:$E$259,2,0)</f>
        <v>10</v>
      </c>
      <c r="K253" s="24" t="b">
        <f t="shared" si="3"/>
        <v>1</v>
      </c>
      <c r="L253" s="85">
        <v>10</v>
      </c>
      <c r="M253" s="29">
        <v>0</v>
      </c>
      <c r="N253" s="29" t="s">
        <v>39</v>
      </c>
      <c r="O253" s="87" t="s">
        <v>1022</v>
      </c>
      <c r="P253" s="53" t="s">
        <v>1014</v>
      </c>
      <c r="Q253" s="29" t="s">
        <v>52</v>
      </c>
      <c r="R253" s="38">
        <v>299</v>
      </c>
      <c r="S253" s="38">
        <v>897</v>
      </c>
      <c r="T253" s="38">
        <v>100</v>
      </c>
      <c r="U253" s="38">
        <v>200</v>
      </c>
      <c r="V253" s="29" t="s">
        <v>1004</v>
      </c>
      <c r="W253" s="38" t="s">
        <v>422</v>
      </c>
      <c r="X253" s="38" t="s">
        <v>1005</v>
      </c>
      <c r="Y253" s="33" t="s">
        <v>1006</v>
      </c>
      <c r="Z253" s="33" t="s">
        <v>1007</v>
      </c>
      <c r="AA253" s="33" t="s">
        <v>1008</v>
      </c>
      <c r="AB253" s="29"/>
    </row>
    <row r="254" ht="75" spans="1:28">
      <c r="A254" s="21">
        <v>249</v>
      </c>
      <c r="B254" s="84" t="s">
        <v>34</v>
      </c>
      <c r="C254" s="85" t="s">
        <v>505</v>
      </c>
      <c r="D254" s="85" t="s">
        <v>544</v>
      </c>
      <c r="E254" s="29" t="s">
        <v>1023</v>
      </c>
      <c r="F254" s="38" t="s">
        <v>48</v>
      </c>
      <c r="G254" s="29" t="s">
        <v>49</v>
      </c>
      <c r="H254" s="29" t="s">
        <v>50</v>
      </c>
      <c r="I254" s="85">
        <v>10</v>
      </c>
      <c r="J254" s="24">
        <f>VLOOKUP(E254,[1]Sheet1!$D$1:$E$259,2,0)</f>
        <v>10</v>
      </c>
      <c r="K254" s="24" t="b">
        <f t="shared" si="3"/>
        <v>1</v>
      </c>
      <c r="L254" s="85">
        <v>10</v>
      </c>
      <c r="M254" s="51">
        <v>0</v>
      </c>
      <c r="N254" s="29" t="s">
        <v>39</v>
      </c>
      <c r="O254" s="87" t="s">
        <v>1024</v>
      </c>
      <c r="P254" s="53" t="s">
        <v>1014</v>
      </c>
      <c r="Q254" s="29" t="s">
        <v>52</v>
      </c>
      <c r="R254" s="38">
        <v>296</v>
      </c>
      <c r="S254" s="38">
        <v>888</v>
      </c>
      <c r="T254" s="38">
        <v>99</v>
      </c>
      <c r="U254" s="38">
        <v>198</v>
      </c>
      <c r="V254" s="29" t="s">
        <v>1004</v>
      </c>
      <c r="W254" s="33" t="s">
        <v>509</v>
      </c>
      <c r="X254" s="38" t="s">
        <v>1005</v>
      </c>
      <c r="Y254" s="33" t="s">
        <v>1006</v>
      </c>
      <c r="Z254" s="33" t="s">
        <v>1007</v>
      </c>
      <c r="AA254" s="33" t="s">
        <v>1008</v>
      </c>
      <c r="AB254" s="29"/>
    </row>
    <row r="255" ht="75" spans="1:28">
      <c r="A255" s="26">
        <v>250</v>
      </c>
      <c r="B255" s="84" t="s">
        <v>34</v>
      </c>
      <c r="C255" s="85" t="s">
        <v>594</v>
      </c>
      <c r="D255" s="85" t="s">
        <v>637</v>
      </c>
      <c r="E255" s="29" t="s">
        <v>1025</v>
      </c>
      <c r="F255" s="38" t="s">
        <v>48</v>
      </c>
      <c r="G255" s="29" t="s">
        <v>49</v>
      </c>
      <c r="H255" s="29" t="s">
        <v>50</v>
      </c>
      <c r="I255" s="85">
        <v>10</v>
      </c>
      <c r="J255" s="24">
        <f>VLOOKUP(E255,[1]Sheet1!$D$1:$E$259,2,0)</f>
        <v>10</v>
      </c>
      <c r="K255" s="24" t="b">
        <f t="shared" si="3"/>
        <v>1</v>
      </c>
      <c r="L255" s="85">
        <v>10</v>
      </c>
      <c r="M255" s="29">
        <v>0</v>
      </c>
      <c r="N255" s="29" t="s">
        <v>39</v>
      </c>
      <c r="O255" s="87" t="s">
        <v>1026</v>
      </c>
      <c r="P255" s="53" t="s">
        <v>1014</v>
      </c>
      <c r="Q255" s="29" t="s">
        <v>52</v>
      </c>
      <c r="R255" s="38">
        <v>287</v>
      </c>
      <c r="S255" s="38">
        <v>861</v>
      </c>
      <c r="T255" s="38">
        <v>96</v>
      </c>
      <c r="U255" s="38">
        <v>192</v>
      </c>
      <c r="V255" s="29" t="s">
        <v>1004</v>
      </c>
      <c r="W255" s="38" t="s">
        <v>600</v>
      </c>
      <c r="X255" s="38" t="s">
        <v>1005</v>
      </c>
      <c r="Y255" s="33" t="s">
        <v>1006</v>
      </c>
      <c r="Z255" s="33" t="s">
        <v>1007</v>
      </c>
      <c r="AA255" s="33" t="s">
        <v>1008</v>
      </c>
      <c r="AB255" s="29"/>
    </row>
    <row r="256" ht="75" spans="1:28">
      <c r="A256" s="21">
        <v>251</v>
      </c>
      <c r="B256" s="84" t="s">
        <v>34</v>
      </c>
      <c r="C256" s="85" t="s">
        <v>763</v>
      </c>
      <c r="D256" s="85" t="s">
        <v>789</v>
      </c>
      <c r="E256" s="29" t="s">
        <v>1027</v>
      </c>
      <c r="F256" s="38" t="s">
        <v>48</v>
      </c>
      <c r="G256" s="29" t="s">
        <v>49</v>
      </c>
      <c r="H256" s="29" t="s">
        <v>50</v>
      </c>
      <c r="I256" s="85">
        <v>10</v>
      </c>
      <c r="J256" s="24">
        <f>VLOOKUP(E256,[1]Sheet1!$D$1:$E$259,2,0)</f>
        <v>10</v>
      </c>
      <c r="K256" s="24" t="b">
        <f t="shared" si="3"/>
        <v>1</v>
      </c>
      <c r="L256" s="85">
        <v>10</v>
      </c>
      <c r="M256" s="51">
        <v>0</v>
      </c>
      <c r="N256" s="29" t="s">
        <v>39</v>
      </c>
      <c r="O256" s="87" t="s">
        <v>1028</v>
      </c>
      <c r="P256" s="53" t="s">
        <v>1014</v>
      </c>
      <c r="Q256" s="29" t="s">
        <v>52</v>
      </c>
      <c r="R256" s="38">
        <v>291</v>
      </c>
      <c r="S256" s="38">
        <v>873</v>
      </c>
      <c r="T256" s="38">
        <v>97</v>
      </c>
      <c r="U256" s="38">
        <v>194</v>
      </c>
      <c r="V256" s="29" t="s">
        <v>1004</v>
      </c>
      <c r="W256" s="33" t="s">
        <v>767</v>
      </c>
      <c r="X256" s="38" t="s">
        <v>1005</v>
      </c>
      <c r="Y256" s="33" t="s">
        <v>1006</v>
      </c>
      <c r="Z256" s="33" t="s">
        <v>1007</v>
      </c>
      <c r="AA256" s="33" t="s">
        <v>1008</v>
      </c>
      <c r="AB256" s="29"/>
    </row>
    <row r="257" ht="75" spans="1:28">
      <c r="A257" s="26">
        <v>252</v>
      </c>
      <c r="B257" s="84" t="s">
        <v>34</v>
      </c>
      <c r="C257" s="85" t="s">
        <v>840</v>
      </c>
      <c r="D257" s="85" t="s">
        <v>865</v>
      </c>
      <c r="E257" s="29" t="s">
        <v>1029</v>
      </c>
      <c r="F257" s="38" t="s">
        <v>48</v>
      </c>
      <c r="G257" s="29" t="s">
        <v>49</v>
      </c>
      <c r="H257" s="29" t="s">
        <v>50</v>
      </c>
      <c r="I257" s="85">
        <v>10</v>
      </c>
      <c r="J257" s="24">
        <f>VLOOKUP(E257,[1]Sheet1!$D$1:$E$259,2,0)</f>
        <v>10</v>
      </c>
      <c r="K257" s="24" t="b">
        <f t="shared" si="3"/>
        <v>1</v>
      </c>
      <c r="L257" s="85">
        <v>10</v>
      </c>
      <c r="M257" s="29">
        <v>0</v>
      </c>
      <c r="N257" s="29" t="s">
        <v>39</v>
      </c>
      <c r="O257" s="87" t="s">
        <v>1030</v>
      </c>
      <c r="P257" s="53" t="s">
        <v>1014</v>
      </c>
      <c r="Q257" s="29" t="s">
        <v>52</v>
      </c>
      <c r="R257" s="38">
        <v>331</v>
      </c>
      <c r="S257" s="38">
        <v>993</v>
      </c>
      <c r="T257" s="38">
        <v>110</v>
      </c>
      <c r="U257" s="38">
        <v>220</v>
      </c>
      <c r="V257" s="29" t="s">
        <v>1004</v>
      </c>
      <c r="W257" s="33" t="s">
        <v>846</v>
      </c>
      <c r="X257" s="38" t="s">
        <v>1005</v>
      </c>
      <c r="Y257" s="33" t="s">
        <v>1006</v>
      </c>
      <c r="Z257" s="33" t="s">
        <v>1007</v>
      </c>
      <c r="AA257" s="33" t="s">
        <v>1008</v>
      </c>
      <c r="AB257" s="29"/>
    </row>
    <row r="258" ht="270" spans="1:28">
      <c r="A258" s="21">
        <v>253</v>
      </c>
      <c r="B258" s="84" t="s">
        <v>34</v>
      </c>
      <c r="C258" s="85" t="s">
        <v>416</v>
      </c>
      <c r="D258" s="85" t="s">
        <v>442</v>
      </c>
      <c r="E258" s="29" t="s">
        <v>1031</v>
      </c>
      <c r="F258" s="38" t="s">
        <v>48</v>
      </c>
      <c r="G258" s="29" t="s">
        <v>49</v>
      </c>
      <c r="H258" s="29" t="s">
        <v>50</v>
      </c>
      <c r="I258" s="85">
        <v>10</v>
      </c>
      <c r="J258" s="24">
        <f>VLOOKUP(E258,[1]Sheet1!$D$1:$E$259,2,0)</f>
        <v>10</v>
      </c>
      <c r="K258" s="24" t="b">
        <f t="shared" si="3"/>
        <v>1</v>
      </c>
      <c r="L258" s="85">
        <v>10</v>
      </c>
      <c r="M258" s="51">
        <v>0</v>
      </c>
      <c r="N258" s="29" t="s">
        <v>39</v>
      </c>
      <c r="O258" s="87" t="s">
        <v>1032</v>
      </c>
      <c r="P258" s="53" t="s">
        <v>1014</v>
      </c>
      <c r="Q258" s="29" t="s">
        <v>52</v>
      </c>
      <c r="R258" s="38">
        <v>318</v>
      </c>
      <c r="S258" s="38">
        <v>954</v>
      </c>
      <c r="T258" s="38">
        <v>106</v>
      </c>
      <c r="U258" s="38">
        <v>212</v>
      </c>
      <c r="V258" s="29" t="s">
        <v>1004</v>
      </c>
      <c r="W258" s="38" t="s">
        <v>422</v>
      </c>
      <c r="X258" s="38" t="s">
        <v>1005</v>
      </c>
      <c r="Y258" s="33" t="s">
        <v>1006</v>
      </c>
      <c r="Z258" s="33" t="s">
        <v>1007</v>
      </c>
      <c r="AA258" s="33" t="s">
        <v>1008</v>
      </c>
      <c r="AB258" s="29"/>
    </row>
    <row r="259" ht="81" spans="1:28">
      <c r="A259" s="26">
        <v>254</v>
      </c>
      <c r="B259" s="84" t="s">
        <v>34</v>
      </c>
      <c r="C259" s="85" t="s">
        <v>81</v>
      </c>
      <c r="D259" s="85" t="s">
        <v>140</v>
      </c>
      <c r="E259" s="29" t="s">
        <v>1033</v>
      </c>
      <c r="F259" s="38" t="s">
        <v>48</v>
      </c>
      <c r="G259" s="29" t="s">
        <v>49</v>
      </c>
      <c r="H259" s="29" t="s">
        <v>50</v>
      </c>
      <c r="I259" s="85">
        <v>40</v>
      </c>
      <c r="J259" s="24">
        <f>VLOOKUP(E259,[1]Sheet1!$D$1:$E$259,2,0)</f>
        <v>40</v>
      </c>
      <c r="K259" s="24" t="b">
        <f t="shared" si="3"/>
        <v>1</v>
      </c>
      <c r="L259" s="85">
        <v>40</v>
      </c>
      <c r="M259" s="29">
        <v>0</v>
      </c>
      <c r="N259" s="29" t="s">
        <v>39</v>
      </c>
      <c r="O259" s="87" t="s">
        <v>1034</v>
      </c>
      <c r="P259" s="53" t="s">
        <v>290</v>
      </c>
      <c r="Q259" s="53" t="s">
        <v>86</v>
      </c>
      <c r="R259" s="38">
        <v>394</v>
      </c>
      <c r="S259" s="38">
        <v>1527</v>
      </c>
      <c r="T259" s="38">
        <v>75</v>
      </c>
      <c r="U259" s="38">
        <v>245</v>
      </c>
      <c r="V259" s="29" t="s">
        <v>1004</v>
      </c>
      <c r="W259" s="65" t="s">
        <v>87</v>
      </c>
      <c r="X259" s="38" t="s">
        <v>1005</v>
      </c>
      <c r="Y259" s="33" t="s">
        <v>1006</v>
      </c>
      <c r="Z259" s="33" t="s">
        <v>1007</v>
      </c>
      <c r="AA259" s="33" t="s">
        <v>1008</v>
      </c>
      <c r="AB259" s="29"/>
    </row>
    <row r="260" ht="75" spans="1:28">
      <c r="A260" s="21">
        <v>255</v>
      </c>
      <c r="B260" s="84" t="s">
        <v>34</v>
      </c>
      <c r="C260" s="85" t="s">
        <v>203</v>
      </c>
      <c r="D260" s="85" t="s">
        <v>220</v>
      </c>
      <c r="E260" s="29" t="s">
        <v>1035</v>
      </c>
      <c r="F260" s="38" t="s">
        <v>48</v>
      </c>
      <c r="G260" s="29" t="s">
        <v>49</v>
      </c>
      <c r="H260" s="29" t="s">
        <v>50</v>
      </c>
      <c r="I260" s="85">
        <v>40</v>
      </c>
      <c r="J260" s="24">
        <f>VLOOKUP(E260,[1]Sheet1!$D$1:$E$259,2,0)</f>
        <v>40</v>
      </c>
      <c r="K260" s="24" t="b">
        <f t="shared" si="3"/>
        <v>1</v>
      </c>
      <c r="L260" s="85">
        <v>40</v>
      </c>
      <c r="M260" s="51">
        <v>0</v>
      </c>
      <c r="N260" s="29" t="s">
        <v>39</v>
      </c>
      <c r="O260" s="87" t="s">
        <v>1036</v>
      </c>
      <c r="P260" s="53" t="s">
        <v>290</v>
      </c>
      <c r="Q260" s="53" t="s">
        <v>86</v>
      </c>
      <c r="R260" s="38">
        <v>401</v>
      </c>
      <c r="S260" s="38">
        <v>1578</v>
      </c>
      <c r="T260" s="38">
        <v>60</v>
      </c>
      <c r="U260" s="38">
        <v>192</v>
      </c>
      <c r="V260" s="29" t="s">
        <v>1004</v>
      </c>
      <c r="W260" s="65" t="s">
        <v>207</v>
      </c>
      <c r="X260" s="38" t="s">
        <v>1005</v>
      </c>
      <c r="Y260" s="33" t="s">
        <v>1006</v>
      </c>
      <c r="Z260" s="33" t="s">
        <v>1007</v>
      </c>
      <c r="AA260" s="33" t="s">
        <v>1008</v>
      </c>
      <c r="AB260" s="29"/>
    </row>
    <row r="261" ht="135" spans="1:28">
      <c r="A261" s="26">
        <v>256</v>
      </c>
      <c r="B261" s="84" t="s">
        <v>34</v>
      </c>
      <c r="C261" s="85" t="s">
        <v>594</v>
      </c>
      <c r="D261" s="85" t="s">
        <v>603</v>
      </c>
      <c r="E261" s="29" t="s">
        <v>1037</v>
      </c>
      <c r="F261" s="38" t="s">
        <v>48</v>
      </c>
      <c r="G261" s="29" t="s">
        <v>49</v>
      </c>
      <c r="H261" s="29" t="s">
        <v>50</v>
      </c>
      <c r="I261" s="85">
        <v>40</v>
      </c>
      <c r="J261" s="24">
        <f>VLOOKUP(E261,[1]Sheet1!$D$1:$E$259,2,0)</f>
        <v>40</v>
      </c>
      <c r="K261" s="24" t="b">
        <f t="shared" si="3"/>
        <v>1</v>
      </c>
      <c r="L261" s="85">
        <v>40</v>
      </c>
      <c r="M261" s="29">
        <v>0</v>
      </c>
      <c r="N261" s="29" t="s">
        <v>39</v>
      </c>
      <c r="O261" s="87" t="s">
        <v>1038</v>
      </c>
      <c r="P261" s="53" t="s">
        <v>290</v>
      </c>
      <c r="Q261" s="53" t="s">
        <v>86</v>
      </c>
      <c r="R261" s="38">
        <v>387</v>
      </c>
      <c r="S261" s="38">
        <v>1087</v>
      </c>
      <c r="T261" s="38">
        <v>54</v>
      </c>
      <c r="U261" s="38">
        <v>157</v>
      </c>
      <c r="V261" s="29" t="s">
        <v>1004</v>
      </c>
      <c r="W261" s="38" t="s">
        <v>600</v>
      </c>
      <c r="X261" s="38" t="s">
        <v>1005</v>
      </c>
      <c r="Y261" s="33" t="s">
        <v>1006</v>
      </c>
      <c r="Z261" s="33" t="s">
        <v>1007</v>
      </c>
      <c r="AA261" s="33" t="s">
        <v>1008</v>
      </c>
      <c r="AB261" s="29"/>
    </row>
    <row r="262" ht="75" spans="1:28">
      <c r="A262" s="21">
        <v>257</v>
      </c>
      <c r="B262" s="84" t="s">
        <v>34</v>
      </c>
      <c r="C262" s="85" t="s">
        <v>505</v>
      </c>
      <c r="D262" s="85" t="s">
        <v>506</v>
      </c>
      <c r="E262" s="29" t="s">
        <v>1039</v>
      </c>
      <c r="F262" s="38" t="s">
        <v>48</v>
      </c>
      <c r="G262" s="29" t="s">
        <v>49</v>
      </c>
      <c r="H262" s="29" t="s">
        <v>50</v>
      </c>
      <c r="I262" s="85">
        <v>40</v>
      </c>
      <c r="J262" s="24">
        <f>VLOOKUP(E262,[1]Sheet1!$D$1:$E$259,2,0)</f>
        <v>40</v>
      </c>
      <c r="K262" s="24" t="b">
        <f t="shared" si="3"/>
        <v>1</v>
      </c>
      <c r="L262" s="85">
        <v>40</v>
      </c>
      <c r="M262" s="51">
        <v>0</v>
      </c>
      <c r="N262" s="29" t="s">
        <v>39</v>
      </c>
      <c r="O262" s="87" t="s">
        <v>1040</v>
      </c>
      <c r="P262" s="53" t="s">
        <v>290</v>
      </c>
      <c r="Q262" s="53" t="s">
        <v>86</v>
      </c>
      <c r="R262" s="38">
        <v>363</v>
      </c>
      <c r="S262" s="38">
        <v>1124</v>
      </c>
      <c r="T262" s="38">
        <v>77</v>
      </c>
      <c r="U262" s="38">
        <v>216</v>
      </c>
      <c r="V262" s="29" t="s">
        <v>1004</v>
      </c>
      <c r="W262" s="33" t="s">
        <v>509</v>
      </c>
      <c r="X262" s="38" t="s">
        <v>1005</v>
      </c>
      <c r="Y262" s="33" t="s">
        <v>1006</v>
      </c>
      <c r="Z262" s="33" t="s">
        <v>1007</v>
      </c>
      <c r="AA262" s="33" t="s">
        <v>1008</v>
      </c>
      <c r="AB262" s="29"/>
    </row>
    <row r="263" ht="75" spans="1:28">
      <c r="A263" s="26">
        <v>258</v>
      </c>
      <c r="B263" s="84" t="s">
        <v>34</v>
      </c>
      <c r="C263" s="85" t="s">
        <v>840</v>
      </c>
      <c r="D263" s="85" t="s">
        <v>841</v>
      </c>
      <c r="E263" s="29" t="s">
        <v>1041</v>
      </c>
      <c r="F263" s="38" t="s">
        <v>48</v>
      </c>
      <c r="G263" s="29" t="s">
        <v>49</v>
      </c>
      <c r="H263" s="29" t="s">
        <v>50</v>
      </c>
      <c r="I263" s="85">
        <v>40</v>
      </c>
      <c r="J263" s="24">
        <f>VLOOKUP(E263,[1]Sheet1!$D$1:$E$259,2,0)</f>
        <v>40</v>
      </c>
      <c r="K263" s="24" t="b">
        <f t="shared" si="3"/>
        <v>1</v>
      </c>
      <c r="L263" s="85">
        <v>40</v>
      </c>
      <c r="M263" s="29">
        <v>0</v>
      </c>
      <c r="N263" s="29" t="s">
        <v>39</v>
      </c>
      <c r="O263" s="87" t="s">
        <v>1042</v>
      </c>
      <c r="P263" s="53" t="s">
        <v>290</v>
      </c>
      <c r="Q263" s="53" t="s">
        <v>86</v>
      </c>
      <c r="R263" s="38">
        <v>379</v>
      </c>
      <c r="S263" s="38">
        <v>1247</v>
      </c>
      <c r="T263" s="38">
        <v>81</v>
      </c>
      <c r="U263" s="38">
        <v>231</v>
      </c>
      <c r="V263" s="29" t="s">
        <v>1004</v>
      </c>
      <c r="W263" s="33" t="s">
        <v>846</v>
      </c>
      <c r="X263" s="38" t="s">
        <v>1005</v>
      </c>
      <c r="Y263" s="33" t="s">
        <v>1006</v>
      </c>
      <c r="Z263" s="33" t="s">
        <v>1007</v>
      </c>
      <c r="AA263" s="33" t="s">
        <v>1008</v>
      </c>
      <c r="AB263" s="29"/>
    </row>
    <row r="264" ht="75" spans="1:28">
      <c r="A264" s="21">
        <v>259</v>
      </c>
      <c r="B264" s="84" t="s">
        <v>34</v>
      </c>
      <c r="C264" s="85" t="s">
        <v>763</v>
      </c>
      <c r="D264" s="85" t="s">
        <v>764</v>
      </c>
      <c r="E264" s="29" t="s">
        <v>1043</v>
      </c>
      <c r="F264" s="38" t="s">
        <v>48</v>
      </c>
      <c r="G264" s="29" t="s">
        <v>49</v>
      </c>
      <c r="H264" s="29" t="s">
        <v>50</v>
      </c>
      <c r="I264" s="85">
        <v>40</v>
      </c>
      <c r="J264" s="24">
        <f>VLOOKUP(E264,[1]Sheet1!$D$1:$E$259,2,0)</f>
        <v>40</v>
      </c>
      <c r="K264" s="24" t="b">
        <f>I264=J264</f>
        <v>1</v>
      </c>
      <c r="L264" s="85">
        <v>40</v>
      </c>
      <c r="M264" s="51">
        <v>0</v>
      </c>
      <c r="N264" s="29" t="s">
        <v>39</v>
      </c>
      <c r="O264" s="87" t="s">
        <v>1044</v>
      </c>
      <c r="P264" s="53" t="s">
        <v>290</v>
      </c>
      <c r="Q264" s="53" t="s">
        <v>86</v>
      </c>
      <c r="R264" s="38">
        <v>354</v>
      </c>
      <c r="S264" s="38">
        <v>1087</v>
      </c>
      <c r="T264" s="38">
        <v>53</v>
      </c>
      <c r="U264" s="38">
        <v>163</v>
      </c>
      <c r="V264" s="29" t="s">
        <v>1004</v>
      </c>
      <c r="W264" s="33" t="s">
        <v>767</v>
      </c>
      <c r="X264" s="38" t="s">
        <v>1005</v>
      </c>
      <c r="Y264" s="33" t="s">
        <v>1006</v>
      </c>
      <c r="Z264" s="33" t="s">
        <v>1007</v>
      </c>
      <c r="AA264" s="33" t="s">
        <v>1008</v>
      </c>
      <c r="AB264" s="29"/>
    </row>
    <row r="265" ht="18.75" spans="9:11">
      <c r="I265" s="9">
        <f>SUBTOTAL(9,I6:I264)</f>
        <v>20293.05</v>
      </c>
      <c r="J265" s="89"/>
      <c r="K265" s="89"/>
    </row>
  </sheetData>
  <autoFilter xmlns:etc="http://www.wps.cn/officeDocument/2017/etCustomData" ref="A5:AB264" etc:filterBottomFollowUsedRange="0">
    <extLst/>
  </autoFilter>
  <mergeCells count="30">
    <mergeCell ref="A1:AA1"/>
    <mergeCell ref="A2:D2"/>
    <mergeCell ref="I2:M2"/>
    <mergeCell ref="U2:W2"/>
    <mergeCell ref="A3:D3"/>
    <mergeCell ref="F3:G3"/>
    <mergeCell ref="H3:M3"/>
    <mergeCell ref="R3:U3"/>
    <mergeCell ref="A4:A5"/>
    <mergeCell ref="B4:B5"/>
    <mergeCell ref="C4:C5"/>
    <mergeCell ref="D4:D5"/>
    <mergeCell ref="E3:E5"/>
    <mergeCell ref="F4:F5"/>
    <mergeCell ref="G4:G5"/>
    <mergeCell ref="H4:H5"/>
    <mergeCell ref="N3:N5"/>
    <mergeCell ref="O3:O5"/>
    <mergeCell ref="R4:R5"/>
    <mergeCell ref="S4:S5"/>
    <mergeCell ref="T4:T5"/>
    <mergeCell ref="U4:U5"/>
    <mergeCell ref="V3:V5"/>
    <mergeCell ref="W3:W5"/>
    <mergeCell ref="X3:X5"/>
    <mergeCell ref="Y3:Y5"/>
    <mergeCell ref="Z3:Z5"/>
    <mergeCell ref="AA3:AA5"/>
    <mergeCell ref="AB3:AB5"/>
    <mergeCell ref="P3:Q4"/>
  </mergeCells>
  <conditionalFormatting sqref="E12">
    <cfRule type="duplicateValues" dxfId="0" priority="7"/>
  </conditionalFormatting>
  <conditionalFormatting sqref="G24:H24">
    <cfRule type="duplicateValues" dxfId="0" priority="9"/>
  </conditionalFormatting>
  <conditionalFormatting sqref="E26">
    <cfRule type="duplicateValues" dxfId="0" priority="11"/>
  </conditionalFormatting>
  <conditionalFormatting sqref="F26:H26">
    <cfRule type="duplicateValues" dxfId="0" priority="10"/>
  </conditionalFormatting>
  <conditionalFormatting sqref="E40">
    <cfRule type="duplicateValues" dxfId="0" priority="14"/>
    <cfRule type="duplicateValues" dxfId="0" priority="15"/>
  </conditionalFormatting>
  <conditionalFormatting sqref="E42">
    <cfRule type="duplicateValues" dxfId="0" priority="20"/>
    <cfRule type="duplicateValues" dxfId="0" priority="21"/>
  </conditionalFormatting>
  <conditionalFormatting sqref="E43">
    <cfRule type="duplicateValues" dxfId="0" priority="12"/>
    <cfRule type="duplicateValues" dxfId="0" priority="13"/>
  </conditionalFormatting>
  <conditionalFormatting sqref="E45">
    <cfRule type="duplicateValues" dxfId="0" priority="24"/>
    <cfRule type="duplicateValues" dxfId="0" priority="25"/>
  </conditionalFormatting>
  <conditionalFormatting sqref="E53">
    <cfRule type="duplicateValues" dxfId="0" priority="22"/>
    <cfRule type="duplicateValues" dxfId="0" priority="23"/>
  </conditionalFormatting>
  <conditionalFormatting sqref="E61">
    <cfRule type="duplicateValues" dxfId="0" priority="18"/>
    <cfRule type="duplicateValues" dxfId="0" priority="19"/>
  </conditionalFormatting>
  <conditionalFormatting sqref="E209">
    <cfRule type="duplicateValues" dxfId="0" priority="4"/>
    <cfRule type="duplicateValues" dxfId="0" priority="5"/>
  </conditionalFormatting>
  <conditionalFormatting sqref="E253">
    <cfRule type="duplicateValues" dxfId="0" priority="2"/>
  </conditionalFormatting>
  <conditionalFormatting sqref="E1:E3">
    <cfRule type="duplicateValues" dxfId="0" priority="33"/>
  </conditionalFormatting>
  <conditionalFormatting sqref="E6:E11">
    <cfRule type="duplicateValues" dxfId="0" priority="6"/>
  </conditionalFormatting>
  <conditionalFormatting sqref="E48:E50">
    <cfRule type="duplicateValues" dxfId="0" priority="27"/>
  </conditionalFormatting>
  <conditionalFormatting sqref="E48:E52">
    <cfRule type="duplicateValues" dxfId="0" priority="26"/>
  </conditionalFormatting>
  <conditionalFormatting sqref="E58:E60">
    <cfRule type="duplicateValues" dxfId="0" priority="16"/>
    <cfRule type="duplicateValues" dxfId="0" priority="17"/>
  </conditionalFormatting>
  <conditionalFormatting sqref="E247:E252">
    <cfRule type="duplicateValues" dxfId="0" priority="1"/>
  </conditionalFormatting>
  <conditionalFormatting sqref="E253:E264">
    <cfRule type="duplicateValues" dxfId="0" priority="3"/>
  </conditionalFormatting>
  <conditionalFormatting sqref="E12:E25 E63:E208 E27:E38 E210:E246">
    <cfRule type="duplicateValues" dxfId="0" priority="28"/>
  </conditionalFormatting>
  <dataValidations count="1">
    <dataValidation allowBlank="1" showInputMessage="1" showErrorMessage="1" sqref="I247:I264 L247:L264"/>
  </dataValidations>
  <pageMargins left="0.751388888888889" right="0.751388888888889" top="0.550694444444444" bottom="0.747916666666667" header="0.5" footer="0.5"/>
  <pageSetup paperSize="9" scale="2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储备库项目（259个）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2024-11-13T02:50:40Z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C8B307E583A64448B250837BA924E6AA_13</vt:lpwstr>
  </property>
  <property fmtid="{D5CDD505-2E9C-101B-9397-08002B2CF9AE}" pid="4" name="KSOReadingLayout">
    <vt:bool>true</vt:bool>
  </property>
</Properties>
</file>