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4年脱贫劳动力跨省就业一次性交通补助花名册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鹿寨县2024年脱贫劳动力跨省就业一次性交通补助花名册!$A$4:$J$9</definedName>
    <definedName name="_xlnm.Print_Titles" localSheetId="0">鹿寨县2024年脱贫劳动力跨省就业一次性交通补助花名册!$4:$4</definedName>
  </definedNames>
  <calcPr calcId="144525"/>
</workbook>
</file>

<file path=xl/sharedStrings.xml><?xml version="1.0" encoding="utf-8"?>
<sst xmlns="http://schemas.openxmlformats.org/spreadsheetml/2006/main" count="80" uniqueCount="63">
  <si>
    <t>附件6</t>
  </si>
  <si>
    <t>鹿寨县2024年脱贫劳动力跨省就业一次性交通补助花名册</t>
  </si>
  <si>
    <t>填报单位（盖章）：鹿寨县农业农村局                                                                                                     填报日期：2024年10月25日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</si>
  <si>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</si>
  <si>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</si>
  <si>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</si>
  <si>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</si>
  <si>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</si>
  <si>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</si>
  <si>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</si>
  <si>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</si>
  <si>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补助金额（元）</t>
  </si>
  <si>
    <t>惠民惠农财政补贴资金“一卡通”信息</t>
  </si>
  <si>
    <t>备注</t>
  </si>
  <si>
    <t>中渡镇</t>
  </si>
  <si>
    <t>高坡村</t>
  </si>
  <si>
    <t>兰瑞宏</t>
  </si>
  <si>
    <t>脱贫劳动力</t>
  </si>
  <si>
    <t>否</t>
  </si>
  <si>
    <t>江西省</t>
  </si>
  <si>
    <t>一卡通系统登记账号</t>
  </si>
  <si>
    <t>黄腊村</t>
  </si>
  <si>
    <t>韦莲珍</t>
  </si>
  <si>
    <t>广东省</t>
  </si>
  <si>
    <t>大门村</t>
  </si>
  <si>
    <t>韦吉勋</t>
  </si>
  <si>
    <t>江苏省</t>
  </si>
  <si>
    <t>石记荣</t>
  </si>
  <si>
    <t>合计金额（元）</t>
  </si>
  <si>
    <t>省份名</t>
  </si>
  <si>
    <t>补助标准</t>
  </si>
  <si>
    <t>专列补助标准</t>
  </si>
  <si>
    <t>北京市</t>
  </si>
  <si>
    <t>上海市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</si>
  <si>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</si>
  <si>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</si>
  <si>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</si>
  <si>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</si>
  <si>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</si>
  <si>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</si>
  <si>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</si>
  <si>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</si>
  <si>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</si>
  <si>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湖南省</t>
  </si>
  <si>
    <t>湖北省</t>
  </si>
  <si>
    <t>四川省</t>
  </si>
  <si>
    <t>贵州省</t>
  </si>
  <si>
    <t>云南省</t>
  </si>
  <si>
    <t>黑龙江省</t>
  </si>
  <si>
    <t>吉林省</t>
  </si>
  <si>
    <t>辽宁省</t>
  </si>
  <si>
    <t>河北省</t>
  </si>
  <si>
    <t>浙江省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</si>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</sst>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132;&#36890;&#34917;&#25991;&#20214;\&#12304;1&#12305;&#26448;&#26009;\&#31532;2&#25209;\&#36328;&#30465;\&#26448;&#26009;\&#65288;&#20197;&#27492;&#20026;&#20934;&#65289;&#65288;&#40644;&#33098;&#31532;&#19968;&#25209;8.19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qewb5gq74y8e21\FileStorage\File\2024-08\&#38468;&#20214;6&#65306;&#40575;&#23528;&#21439;&#33073;&#36139;&#21171;&#21160;&#21147;&#36328;&#30465;&#23601;&#19994;&#19968;&#27425;&#24615;&#20132;&#36890;&#34917;&#21161;&#33457;&#21517;&#20876;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7" sqref="G7:H7"/>
    </sheetView>
  </sheetViews>
  <sheetFormatPr defaultColWidth="9" defaultRowHeight="30" customHeight="1"/>
  <cols>
    <col min="1" max="1" width="13.125" style="5" customWidth="1"/>
    <col min="2" max="4" width="18.375" style="5" customWidth="1"/>
    <col min="5" max="5" width="22.875" style="6" customWidth="1"/>
    <col min="6" max="6" width="13.625" style="5" customWidth="1"/>
    <col min="7" max="7" width="17.75" style="7" customWidth="1"/>
    <col min="8" max="8" width="24.75" style="8" customWidth="1"/>
    <col min="9" max="9" width="16.3" style="4" customWidth="1"/>
    <col min="10" max="10" width="29.25" style="7" customWidth="1"/>
    <col min="11" max="11" width="7.625" style="5" customWidth="1"/>
    <col min="12" max="16384" width="9" style="5"/>
  </cols>
  <sheetData>
    <row r="1" ht="23.1" customHeight="1" spans="1:3">
      <c r="A1" s="9" t="s">
        <v>0</v>
      </c>
      <c r="B1" s="9"/>
      <c r="C1" s="9"/>
    </row>
    <row r="2" ht="42" customHeight="1" spans="1:11">
      <c r="A2" s="10" t="s">
        <v>1</v>
      </c>
      <c r="B2" s="10"/>
      <c r="C2" s="10"/>
      <c r="D2" s="10"/>
      <c r="E2" s="4"/>
      <c r="F2" s="10"/>
      <c r="G2" s="10"/>
      <c r="H2" s="10"/>
      <c r="J2" s="10"/>
      <c r="K2" s="10"/>
    </row>
    <row r="3" s="4" customFormat="1" ht="43.5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4" customFormat="1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4" t="s">
        <v>10</v>
      </c>
      <c r="I4" s="12" t="s">
        <v>11</v>
      </c>
      <c r="J4" s="12" t="s">
        <v>12</v>
      </c>
      <c r="K4" s="16" t="s">
        <v>13</v>
      </c>
    </row>
    <row r="5" s="4" customFormat="1" ht="36" customHeight="1" spans="1:11">
      <c r="A5" s="15">
        <v>1</v>
      </c>
      <c r="B5" s="16" t="s">
        <v>14</v>
      </c>
      <c r="C5" s="16" t="s">
        <v>15</v>
      </c>
      <c r="D5" s="16" t="s">
        <v>16</v>
      </c>
      <c r="E5" s="17" t="s">
        <v>17</v>
      </c>
      <c r="F5" s="16" t="s">
        <v>18</v>
      </c>
      <c r="G5" s="16" t="s">
        <v>19</v>
      </c>
      <c r="H5" s="18">
        <v>45324</v>
      </c>
      <c r="I5" s="23">
        <v>800</v>
      </c>
      <c r="J5" s="24" t="s">
        <v>20</v>
      </c>
      <c r="K5" s="16"/>
    </row>
    <row r="6" s="4" customFormat="1" ht="36" customHeight="1" spans="1:11">
      <c r="A6" s="15">
        <v>2</v>
      </c>
      <c r="B6" s="16" t="s">
        <v>14</v>
      </c>
      <c r="C6" s="16" t="s">
        <v>21</v>
      </c>
      <c r="D6" s="16" t="s">
        <v>22</v>
      </c>
      <c r="E6" s="17" t="s">
        <v>17</v>
      </c>
      <c r="F6" s="16" t="s">
        <v>18</v>
      </c>
      <c r="G6" s="16" t="s">
        <v>23</v>
      </c>
      <c r="H6" s="18">
        <v>45292</v>
      </c>
      <c r="I6" s="23">
        <f>IF(F6="是",VLOOKUP(G6,[1]Sheet2!A:C,3,FALSE),VLOOKUP(G6,[1]Sheet2!A:B,2,FALSE))</f>
        <v>600</v>
      </c>
      <c r="J6" s="24" t="s">
        <v>20</v>
      </c>
      <c r="K6" s="16"/>
    </row>
    <row r="7" s="4" customFormat="1" ht="36" customHeight="1" spans="1:11">
      <c r="A7" s="15">
        <v>3</v>
      </c>
      <c r="B7" s="16" t="s">
        <v>14</v>
      </c>
      <c r="C7" s="16" t="s">
        <v>24</v>
      </c>
      <c r="D7" s="16" t="s">
        <v>25</v>
      </c>
      <c r="E7" s="17" t="s">
        <v>17</v>
      </c>
      <c r="F7" s="16" t="s">
        <v>18</v>
      </c>
      <c r="G7" s="16" t="s">
        <v>26</v>
      </c>
      <c r="H7" s="18">
        <v>45358</v>
      </c>
      <c r="I7" s="23">
        <f>IF(F7="是",VLOOKUP(G7,[2]Sheet2!A:C,3,FALSE),VLOOKUP(G7,[2]Sheet2!A:B,2,FALSE))</f>
        <v>800</v>
      </c>
      <c r="J7" s="24" t="s">
        <v>20</v>
      </c>
      <c r="K7" s="16"/>
    </row>
    <row r="8" s="4" customFormat="1" ht="36" customHeight="1" spans="1:11">
      <c r="A8" s="15">
        <v>4</v>
      </c>
      <c r="B8" s="15" t="s">
        <v>14</v>
      </c>
      <c r="C8" s="15" t="s">
        <v>15</v>
      </c>
      <c r="D8" s="15" t="s">
        <v>27</v>
      </c>
      <c r="E8" s="19" t="s">
        <v>17</v>
      </c>
      <c r="F8" s="15" t="s">
        <v>18</v>
      </c>
      <c r="G8" s="15" t="s">
        <v>23</v>
      </c>
      <c r="H8" s="18">
        <v>45529</v>
      </c>
      <c r="I8" s="25">
        <v>600</v>
      </c>
      <c r="J8" s="24" t="s">
        <v>20</v>
      </c>
      <c r="K8" s="16"/>
    </row>
    <row r="9" ht="55" customHeight="1" spans="1:11">
      <c r="A9" s="20" t="s">
        <v>28</v>
      </c>
      <c r="B9" s="21"/>
      <c r="C9" s="21"/>
      <c r="D9" s="21"/>
      <c r="E9" s="21"/>
      <c r="F9" s="21"/>
      <c r="G9" s="21"/>
      <c r="H9" s="22"/>
      <c r="I9" s="26">
        <f>SUM(I5:I8)</f>
        <v>2800</v>
      </c>
      <c r="J9" s="27"/>
      <c r="K9" s="27"/>
    </row>
  </sheetData>
  <autoFilter ref="A4:J9">
    <extLst/>
  </autoFilter>
  <mergeCells count="4">
    <mergeCell ref="A2:K2"/>
    <mergeCell ref="A3:K3"/>
    <mergeCell ref="A9:H9"/>
    <mergeCell ref="J9:K9"/>
  </mergeCells>
  <conditionalFormatting sqref="D5">
    <cfRule type="duplicateValues" dxfId="0" priority="3"/>
  </conditionalFormatting>
  <conditionalFormatting sqref="D6">
    <cfRule type="duplicateValues" dxfId="0" priority="2"/>
  </conditionalFormatting>
  <conditionalFormatting sqref="D7:D8">
    <cfRule type="duplicateValues" dxfId="0" priority="1"/>
  </conditionalFormatting>
  <dataValidations count="2">
    <dataValidation type="list" allowBlank="1" showInputMessage="1" showErrorMessage="1" sqref="E5:E8">
      <formula1>"脱贫劳动力,脱贫不稳定户,边缘易致贫户,突发严重困难户"</formula1>
    </dataValidation>
    <dataValidation type="list" allowBlank="1" showInputMessage="1" showErrorMessage="1" sqref="F5:F8">
      <formula1>"是,否"</formula1>
    </dataValidation>
  </dataValidations>
  <printOptions horizontalCentered="1"/>
  <pageMargins left="0.550694444444444" right="0.550694444444444" top="0.196527777777778" bottom="0.156944444444444" header="0.156944444444444" footer="0.0388888888888889"/>
  <pageSetup paperSize="9" scale="62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29</v>
      </c>
      <c r="B1" t="s">
        <v>30</v>
      </c>
      <c r="C1" t="s">
        <v>31</v>
      </c>
    </row>
    <row r="2" spans="1:3">
      <c r="A2" s="1" t="s">
        <v>32</v>
      </c>
      <c r="B2" s="1">
        <v>800</v>
      </c>
      <c r="C2" s="1">
        <f t="shared" ref="C2:C35" si="0">B2/2</f>
        <v>400</v>
      </c>
    </row>
    <row r="3" spans="1:3">
      <c r="A3" s="1" t="s">
        <v>33</v>
      </c>
      <c r="B3" s="1">
        <v>800</v>
      </c>
      <c r="C3" s="1">
        <f t="shared" si="0"/>
        <v>400</v>
      </c>
    </row>
    <row r="4" spans="1:3">
      <c r="A4" s="1" t="s">
        <v>34</v>
      </c>
      <c r="B4" s="1">
        <v>800</v>
      </c>
      <c r="C4" s="1">
        <f t="shared" si="0"/>
        <v>400</v>
      </c>
    </row>
    <row r="5" spans="1:3">
      <c r="A5" s="1" t="s">
        <v>35</v>
      </c>
      <c r="B5" s="1">
        <v>800</v>
      </c>
      <c r="C5" s="1">
        <f t="shared" si="0"/>
        <v>400</v>
      </c>
    </row>
    <row r="6" spans="1:3">
      <c r="A6" s="1" t="s">
        <v>36</v>
      </c>
      <c r="B6" s="1">
        <v>800</v>
      </c>
      <c r="C6" s="1">
        <f t="shared" si="0"/>
        <v>400</v>
      </c>
    </row>
    <row r="7" spans="1:3">
      <c r="A7" s="1" t="s">
        <v>37</v>
      </c>
      <c r="B7" s="1">
        <v>800</v>
      </c>
      <c r="C7" s="1">
        <f t="shared" si="0"/>
        <v>400</v>
      </c>
    </row>
    <row r="8" spans="1:3">
      <c r="A8" s="1" t="s">
        <v>38</v>
      </c>
      <c r="B8" s="1">
        <v>800</v>
      </c>
      <c r="C8" s="1">
        <f t="shared" si="0"/>
        <v>400</v>
      </c>
    </row>
    <row r="9" spans="1:3">
      <c r="A9" s="1" t="s">
        <v>39</v>
      </c>
      <c r="B9" s="1">
        <v>800</v>
      </c>
      <c r="C9" s="1">
        <f t="shared" si="0"/>
        <v>400</v>
      </c>
    </row>
    <row r="10" spans="1:3">
      <c r="A10" s="1" t="s">
        <v>40</v>
      </c>
      <c r="B10" s="1">
        <v>800</v>
      </c>
      <c r="C10" s="1">
        <f t="shared" si="0"/>
        <v>400</v>
      </c>
    </row>
    <row r="11" spans="1:3">
      <c r="A11" s="1" t="s">
        <v>41</v>
      </c>
      <c r="B11" s="1">
        <v>800</v>
      </c>
      <c r="C11" s="1">
        <f t="shared" si="0"/>
        <v>400</v>
      </c>
    </row>
    <row r="12" spans="1:3">
      <c r="A12" s="1" t="s">
        <v>42</v>
      </c>
      <c r="B12" s="1">
        <v>800</v>
      </c>
      <c r="C12" s="1">
        <f t="shared" si="0"/>
        <v>400</v>
      </c>
    </row>
    <row r="13" spans="1:3">
      <c r="A13" s="1" t="s">
        <v>43</v>
      </c>
      <c r="B13" s="1">
        <v>600</v>
      </c>
      <c r="C13" s="1">
        <f t="shared" si="0"/>
        <v>300</v>
      </c>
    </row>
    <row r="14" spans="1:3">
      <c r="A14" s="1" t="s">
        <v>44</v>
      </c>
      <c r="B14" s="1">
        <v>800</v>
      </c>
      <c r="C14" s="1">
        <f t="shared" si="0"/>
        <v>400</v>
      </c>
    </row>
    <row r="15" spans="1:3">
      <c r="A15" s="1" t="s">
        <v>26</v>
      </c>
      <c r="B15" s="1">
        <v>800</v>
      </c>
      <c r="C15" s="1">
        <f t="shared" si="0"/>
        <v>400</v>
      </c>
    </row>
    <row r="16" spans="1:3">
      <c r="A16" s="1" t="s">
        <v>45</v>
      </c>
      <c r="B16" s="1">
        <v>800</v>
      </c>
      <c r="C16" s="1">
        <f t="shared" si="0"/>
        <v>400</v>
      </c>
    </row>
    <row r="17" spans="1:3">
      <c r="A17" s="1" t="s">
        <v>46</v>
      </c>
      <c r="B17" s="1">
        <v>600</v>
      </c>
      <c r="C17" s="1">
        <f t="shared" si="0"/>
        <v>300</v>
      </c>
    </row>
    <row r="18" spans="1:3">
      <c r="A18" s="1" t="s">
        <v>47</v>
      </c>
      <c r="B18" s="1">
        <v>800</v>
      </c>
      <c r="C18" s="1">
        <f t="shared" si="0"/>
        <v>400</v>
      </c>
    </row>
    <row r="19" spans="1:3">
      <c r="A19" s="1" t="s">
        <v>48</v>
      </c>
      <c r="B19" s="1">
        <v>800</v>
      </c>
      <c r="C19" s="1">
        <f t="shared" si="0"/>
        <v>400</v>
      </c>
    </row>
    <row r="20" spans="1:3">
      <c r="A20" s="1" t="s">
        <v>49</v>
      </c>
      <c r="B20" s="1">
        <v>800</v>
      </c>
      <c r="C20" s="1">
        <f t="shared" si="0"/>
        <v>400</v>
      </c>
    </row>
    <row r="21" spans="1:3">
      <c r="A21" s="1" t="s">
        <v>50</v>
      </c>
      <c r="B21" s="1">
        <v>800</v>
      </c>
      <c r="C21" s="1">
        <f t="shared" si="0"/>
        <v>400</v>
      </c>
    </row>
    <row r="22" spans="1:3">
      <c r="A22" s="1" t="s">
        <v>51</v>
      </c>
      <c r="B22" s="1">
        <v>800</v>
      </c>
      <c r="C22" s="1">
        <f t="shared" si="0"/>
        <v>400</v>
      </c>
    </row>
    <row r="23" spans="1:3">
      <c r="A23" s="1" t="s">
        <v>52</v>
      </c>
      <c r="B23" s="1">
        <v>800</v>
      </c>
      <c r="C23" s="1">
        <f t="shared" si="0"/>
        <v>400</v>
      </c>
    </row>
    <row r="24" spans="1:3">
      <c r="A24" s="1" t="s">
        <v>19</v>
      </c>
      <c r="B24" s="1">
        <v>800</v>
      </c>
      <c r="C24" s="1">
        <f t="shared" si="0"/>
        <v>400</v>
      </c>
    </row>
    <row r="25" spans="1:3">
      <c r="A25" s="1" t="s">
        <v>23</v>
      </c>
      <c r="B25" s="1">
        <v>600</v>
      </c>
      <c r="C25" s="1">
        <f t="shared" si="0"/>
        <v>300</v>
      </c>
    </row>
    <row r="26" spans="1:3">
      <c r="A26" s="1" t="s">
        <v>53</v>
      </c>
      <c r="B26" s="1">
        <v>800</v>
      </c>
      <c r="C26" s="1">
        <f t="shared" si="0"/>
        <v>400</v>
      </c>
    </row>
    <row r="27" spans="1:3">
      <c r="A27" s="1" t="s">
        <v>54</v>
      </c>
      <c r="B27" s="1">
        <v>800</v>
      </c>
      <c r="C27" s="1">
        <f t="shared" si="0"/>
        <v>400</v>
      </c>
    </row>
    <row r="28" spans="1:3">
      <c r="A28" s="1" t="s">
        <v>55</v>
      </c>
      <c r="B28" s="1">
        <v>800</v>
      </c>
      <c r="C28" s="1">
        <f t="shared" si="0"/>
        <v>400</v>
      </c>
    </row>
    <row r="29" spans="1:3">
      <c r="A29" s="1" t="s">
        <v>56</v>
      </c>
      <c r="B29" s="1">
        <v>800</v>
      </c>
      <c r="C29" s="1">
        <f t="shared" si="0"/>
        <v>400</v>
      </c>
    </row>
    <row r="30" spans="1:3">
      <c r="A30" s="1" t="s">
        <v>57</v>
      </c>
      <c r="B30" s="1">
        <v>800</v>
      </c>
      <c r="C30" s="1">
        <f t="shared" si="0"/>
        <v>400</v>
      </c>
    </row>
    <row r="31" spans="1:3">
      <c r="A31" s="1" t="s">
        <v>58</v>
      </c>
      <c r="B31" s="1">
        <v>800</v>
      </c>
      <c r="C31" s="1">
        <f t="shared" si="0"/>
        <v>400</v>
      </c>
    </row>
    <row r="32" spans="1:3">
      <c r="A32" s="2" t="s">
        <v>59</v>
      </c>
      <c r="B32" s="1">
        <v>800</v>
      </c>
      <c r="C32" s="1">
        <f t="shared" si="0"/>
        <v>400</v>
      </c>
    </row>
    <row r="33" spans="1:3">
      <c r="A33" s="2" t="s">
        <v>60</v>
      </c>
      <c r="B33" s="1">
        <v>800</v>
      </c>
      <c r="C33" s="1">
        <f t="shared" si="0"/>
        <v>400</v>
      </c>
    </row>
    <row r="34" spans="1:3">
      <c r="A34" s="1" t="s">
        <v>61</v>
      </c>
      <c r="B34" s="1">
        <v>800</v>
      </c>
      <c r="C34" s="1">
        <f t="shared" si="0"/>
        <v>400</v>
      </c>
    </row>
    <row r="35" spans="1:3">
      <c r="A35" s="3" t="s">
        <v>62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鹿寨县2024年脱贫劳动力跨省就业一次性交通补助花名册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2024-10-25T09:49:03Z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