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firstSheet="2" activeTab="5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<sst xmlns="http://schemas.openxmlformats.org/spreadsheetml/2006/main" count="559" uniqueCount="283">
  <si>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</si>
  <si>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</si>
  <si>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</si>
  <si>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</si>
  <si>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</si>
  <si>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</si>
  <si>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</si>
  <si>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</si>
  <si>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</si>
  <si>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</si>
  <si>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</si>
  <si>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</si>
  <si>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</si>
  <si>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</si>
  <si>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</si>
  <si>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</si>
  <si>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</si>
  <si>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</si>
  <si>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</si>
  <si>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</si>
  <si>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</si>
  <si>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</si>
  <si>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</si>
  <si>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</si>
  <si>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</si>
  <si>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</si>
  <si>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</si>
  <si>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</si>
  <si>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</si>
  <si>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</si>
  <si>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</si>
  <si>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</si>
  <si>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</si>
  <si>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</si>
  <si>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</si>
  <si>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</si>
  <si>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</si>
  <si>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</si>
  <si>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</si>
  <si>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</si>
  <si>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</si>
  <si>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</si>
  <si>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</si>
  <si>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</si>
  <si>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</si>
  <si>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</si>
  <si>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</si>
  <si>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</si>
  <si>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</si>
  <si>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</si>
  <si>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</si>
  <si>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</si>
  <si>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</si>
  <si>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</si>
  <si>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</si>
  <si>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</si>
  <si>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</si>
  <si>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</si>
  <si>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</si>
  <si>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</si>
  <si>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</si>
  <si>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</si>
  <si>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</si>
  <si>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</si>
  <si>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</si>
  <si>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</si>
  <si>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</si>
  <si>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</si>
  <si>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</si>
  <si>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</si>
  <si>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</si>
  <si>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</si>
  <si>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</si>
  <si>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</si>
  <si>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</si>
  <si>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</si>
  <si>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</si>
  <si>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</si>
  <si>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</si>
  <si>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</si>
  <si>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</si>
  <si>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</si>
  <si>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</si>
  <si>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</si>
  <si>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</si>
  <si>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</si>
  <si>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</si>
  <si>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</si>
  <si>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</si>
  <si>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</si>
  <si>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</si>
  <si>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</si>
  <si>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</si>
  <si>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</si>
  <si>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</si>
  <si>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</si>
  <si>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</si>
  <si>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</si>
  <si>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</si>
  <si>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</si>
  <si>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</si>
  <si>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</si>
  <si>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</si>
  <si>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</si>
  <si>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</si>
  <si>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</si>
  <si>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</si>
  <si>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</si>
  <si>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</si>
  <si>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</si>
  <si>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</si>
  <si>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</si>
  <si>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</si>
  <si>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</si>
  <si>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</si>
  <si>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</si>
  <si>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</si>
  <si>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</si>
  <si>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</si>
  <si>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</si>
  <si>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</si>
  <si>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501018</t>
  </si>
  <si>
    <t>鹿寨县黄冕镇农业技术推广站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</si>
  <si>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</si>
  <si>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</si>
  <si>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</si>
  <si>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</si>
  <si>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</si>
  <si>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</si>
  <si>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</si>
  <si>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</si>
  <si>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</si>
  <si>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</si>
  <si>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213</t>
  </si>
  <si>
    <t>01</t>
  </si>
  <si>
    <t>04</t>
  </si>
  <si>
    <t>事业运行</t>
  </si>
  <si>
    <t>221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</si>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</sst>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;[Red]#,##0.0"/>
    <numFmt numFmtId="178" formatCode="#,##0.00_ ;[Red]\-#,##0.00\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4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8" fillId="9" borderId="4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B9" sqref="B9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55" t="s">
        <v>0</v>
      </c>
      <c r="C2" s="55"/>
      <c r="D2" s="55"/>
      <c r="E2" s="55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254</v>
      </c>
      <c r="Y1" s="23"/>
    </row>
    <row r="2" ht="19.5" customHeight="1" spans="1:25">
      <c r="A2" s="17" t="s">
        <v>255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142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256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257</v>
      </c>
      <c r="AI1" s="11"/>
    </row>
    <row r="2" ht="23.45" customHeight="1" spans="1:35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142</v>
      </c>
      <c r="F4" s="4" t="s">
        <v>259</v>
      </c>
      <c r="G4" s="4" t="s">
        <v>260</v>
      </c>
      <c r="H4" s="4" t="s">
        <v>261</v>
      </c>
      <c r="I4" s="4" t="s">
        <v>262</v>
      </c>
      <c r="J4" s="4" t="s">
        <v>263</v>
      </c>
      <c r="K4" s="4" t="s">
        <v>264</v>
      </c>
      <c r="L4" s="4" t="s">
        <v>265</v>
      </c>
      <c r="M4" s="4"/>
      <c r="N4" s="4"/>
      <c r="O4" s="4"/>
      <c r="P4" s="4"/>
      <c r="Q4" s="4"/>
      <c r="R4" s="4"/>
      <c r="S4" s="4"/>
      <c r="T4" s="4"/>
      <c r="U4" s="4" t="s">
        <v>266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267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268</v>
      </c>
      <c r="U5" s="4" t="s">
        <v>100</v>
      </c>
      <c r="V5" s="4" t="s">
        <v>269</v>
      </c>
      <c r="W5" s="4"/>
      <c r="X5" s="4"/>
      <c r="Y5" s="4"/>
      <c r="Z5" s="4"/>
      <c r="AA5" s="4"/>
      <c r="AB5" s="4"/>
      <c r="AC5" s="4"/>
      <c r="AD5" s="4"/>
      <c r="AE5" s="4" t="s">
        <v>270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271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272</v>
      </c>
      <c r="X6" s="4"/>
      <c r="Y6" s="4"/>
      <c r="Z6" s="4"/>
      <c r="AA6" s="4" t="s">
        <v>273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274</v>
      </c>
      <c r="Y8" s="4" t="s">
        <v>275</v>
      </c>
      <c r="Z8" s="4" t="s">
        <v>276</v>
      </c>
      <c r="AA8" s="4" t="s">
        <v>103</v>
      </c>
      <c r="AB8" s="4" t="s">
        <v>274</v>
      </c>
      <c r="AC8" s="4" t="s">
        <v>275</v>
      </c>
      <c r="AD8" s="4" t="s">
        <v>276</v>
      </c>
      <c r="AE8" s="4" t="s">
        <v>103</v>
      </c>
      <c r="AF8" s="4" t="s">
        <v>274</v>
      </c>
      <c r="AG8" s="4" t="s">
        <v>275</v>
      </c>
      <c r="AH8" s="4" t="s">
        <v>276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277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278</v>
      </c>
      <c r="K1" s="11"/>
    </row>
    <row r="2" s="1" customFormat="1" ht="26.45" customHeight="1" spans="1:11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280</v>
      </c>
      <c r="K3" s="11"/>
    </row>
    <row r="4" s="1" customFormat="1" ht="14.25" customHeight="1" spans="1:11">
      <c r="A4" s="4" t="s">
        <v>208</v>
      </c>
      <c r="B4" s="4" t="s">
        <v>281</v>
      </c>
      <c r="C4" s="4" t="s">
        <v>265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268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282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D13" sqref="D13:D24"/>
    </sheetView>
  </sheetViews>
  <sheetFormatPr defaultColWidth="10" defaultRowHeight="13.5" outlineLevelCol="5"/>
  <cols>
    <col min="1" max="1" width="33.8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0" t="s">
        <v>3</v>
      </c>
      <c r="B2" s="51"/>
      <c r="C2" s="51"/>
      <c r="D2" s="51"/>
      <c r="E2" s="51"/>
      <c r="F2" s="50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83</v>
      </c>
      <c r="C6" s="26" t="s">
        <v>11</v>
      </c>
      <c r="D6" s="29"/>
      <c r="E6" s="52" t="s">
        <v>12</v>
      </c>
      <c r="F6" s="29">
        <f>SUM(F7:F10)</f>
        <v>83</v>
      </c>
    </row>
    <row r="7" ht="17.1" customHeight="1" spans="1:6">
      <c r="A7" s="26" t="s">
        <v>13</v>
      </c>
      <c r="B7" s="29">
        <v>83</v>
      </c>
      <c r="C7" s="26" t="s">
        <v>14</v>
      </c>
      <c r="D7" s="29"/>
      <c r="E7" s="52" t="s">
        <v>15</v>
      </c>
      <c r="F7" s="29">
        <v>72.21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29"/>
      <c r="E8" s="52" t="s">
        <v>18</v>
      </c>
      <c r="F8" s="29">
        <v>8.81</v>
      </c>
    </row>
    <row r="9" ht="17.1" customHeight="1" spans="1:6">
      <c r="A9" s="26" t="s">
        <v>19</v>
      </c>
      <c r="B9" s="29"/>
      <c r="C9" s="26" t="s">
        <v>20</v>
      </c>
      <c r="D9" s="29"/>
      <c r="E9" s="52" t="s">
        <v>21</v>
      </c>
      <c r="F9" s="29">
        <v>1.98</v>
      </c>
    </row>
    <row r="10" ht="17.1" customHeight="1" spans="1:6">
      <c r="A10" s="26" t="s">
        <v>22</v>
      </c>
      <c r="B10" s="29"/>
      <c r="C10" s="26" t="s">
        <v>23</v>
      </c>
      <c r="D10" s="29"/>
      <c r="E10" s="52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52" t="s">
        <v>27</v>
      </c>
      <c r="F11" s="29">
        <f>SUM(F12:F21)</f>
        <v>0</v>
      </c>
    </row>
    <row r="12" ht="17.1" customHeight="1" spans="1:6">
      <c r="A12" s="26" t="s">
        <v>28</v>
      </c>
      <c r="B12" s="29"/>
      <c r="C12" s="26" t="s">
        <v>29</v>
      </c>
      <c r="D12" s="29"/>
      <c r="E12" s="52" t="s">
        <v>15</v>
      </c>
      <c r="F12" s="29"/>
    </row>
    <row r="13" ht="17.1" customHeight="1" spans="1:6">
      <c r="A13" s="26" t="s">
        <v>30</v>
      </c>
      <c r="B13" s="29"/>
      <c r="C13" s="26" t="s">
        <v>31</v>
      </c>
      <c r="D13" s="36">
        <v>13.397656</v>
      </c>
      <c r="E13" s="52" t="s">
        <v>18</v>
      </c>
      <c r="F13" s="29"/>
    </row>
    <row r="14" ht="17.1" customHeight="1" spans="1:6">
      <c r="A14" s="26" t="s">
        <v>32</v>
      </c>
      <c r="B14" s="29"/>
      <c r="C14" s="26" t="s">
        <v>33</v>
      </c>
      <c r="D14" s="36">
        <v>3.709438</v>
      </c>
      <c r="E14" s="52" t="s">
        <v>21</v>
      </c>
      <c r="F14" s="29"/>
    </row>
    <row r="15" ht="17.1" customHeight="1" spans="1:6">
      <c r="A15" s="26" t="s">
        <v>34</v>
      </c>
      <c r="B15" s="29"/>
      <c r="C15" s="26" t="s">
        <v>35</v>
      </c>
      <c r="D15" s="36"/>
      <c r="E15" s="52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6"/>
      <c r="E16" s="52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6">
        <v>60.18648</v>
      </c>
      <c r="E17" s="52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36"/>
      <c r="E18" s="52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36"/>
      <c r="E19" s="52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36"/>
      <c r="E20" s="52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36"/>
      <c r="E21" s="52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36"/>
      <c r="E22" s="52"/>
      <c r="F22" s="29"/>
    </row>
    <row r="23" ht="17.1" customHeight="1" spans="1:6">
      <c r="A23" s="26" t="s">
        <v>57</v>
      </c>
      <c r="B23" s="29"/>
      <c r="C23" s="26" t="s">
        <v>58</v>
      </c>
      <c r="D23" s="36"/>
      <c r="E23" s="52"/>
      <c r="F23" s="29"/>
    </row>
    <row r="24" ht="17.1" customHeight="1" spans="1:6">
      <c r="A24" s="26"/>
      <c r="B24" s="29"/>
      <c r="C24" s="26" t="s">
        <v>59</v>
      </c>
      <c r="D24" s="36">
        <v>5.706828</v>
      </c>
      <c r="E24" s="52"/>
      <c r="F24" s="29"/>
    </row>
    <row r="25" ht="17.1" customHeight="1" spans="1:6">
      <c r="A25" s="26"/>
      <c r="B25" s="29"/>
      <c r="C25" s="26" t="s">
        <v>60</v>
      </c>
      <c r="D25" s="29"/>
      <c r="E25" s="52"/>
      <c r="F25" s="29"/>
    </row>
    <row r="26" ht="17.1" customHeight="1" spans="1:6">
      <c r="A26" s="26"/>
      <c r="B26" s="53"/>
      <c r="C26" s="26" t="s">
        <v>61</v>
      </c>
      <c r="D26" s="29"/>
      <c r="E26" s="26"/>
      <c r="F26" s="53"/>
    </row>
    <row r="27" ht="17.1" customHeight="1" spans="1:6">
      <c r="A27" s="26"/>
      <c r="B27" s="29"/>
      <c r="C27" s="26" t="s">
        <v>62</v>
      </c>
      <c r="D27" s="29"/>
      <c r="E27" s="52"/>
      <c r="F27" s="29"/>
    </row>
    <row r="28" ht="17.1" customHeight="1" spans="1:6">
      <c r="A28" s="26"/>
      <c r="B28" s="29"/>
      <c r="C28" s="26" t="s">
        <v>63</v>
      </c>
      <c r="D28" s="29"/>
      <c r="E28" s="52"/>
      <c r="F28" s="29"/>
    </row>
    <row r="29" ht="17.1" customHeight="1" spans="1:6">
      <c r="A29" s="26"/>
      <c r="B29" s="29"/>
      <c r="C29" s="26" t="s">
        <v>64</v>
      </c>
      <c r="D29" s="29"/>
      <c r="E29" s="52"/>
      <c r="F29" s="29"/>
    </row>
    <row r="30" ht="17.1" customHeight="1" spans="1:6">
      <c r="A30" s="26"/>
      <c r="B30" s="29"/>
      <c r="C30" s="26" t="s">
        <v>65</v>
      </c>
      <c r="D30" s="29"/>
      <c r="E30" s="52"/>
      <c r="F30" s="29"/>
    </row>
    <row r="31" ht="17.1" customHeight="1" spans="1:6">
      <c r="A31" s="26"/>
      <c r="B31" s="29"/>
      <c r="C31" s="26" t="s">
        <v>66</v>
      </c>
      <c r="D31" s="29"/>
      <c r="E31" s="52"/>
      <c r="F31" s="29"/>
    </row>
    <row r="32" ht="17.1" customHeight="1" spans="1:6">
      <c r="A32" s="26"/>
      <c r="B32" s="29"/>
      <c r="C32" s="26" t="s">
        <v>67</v>
      </c>
      <c r="D32" s="29"/>
      <c r="E32" s="52"/>
      <c r="F32" s="29"/>
    </row>
    <row r="33" ht="17.1" customHeight="1" spans="1:6">
      <c r="A33" s="26"/>
      <c r="B33" s="29"/>
      <c r="C33" s="26" t="s">
        <v>68</v>
      </c>
      <c r="D33" s="29"/>
      <c r="E33" s="52"/>
      <c r="F33" s="29"/>
    </row>
    <row r="34" ht="17.1" customHeight="1" spans="1:6">
      <c r="A34" s="26"/>
      <c r="B34" s="29"/>
      <c r="C34" s="26"/>
      <c r="D34" s="29"/>
      <c r="E34" s="52"/>
      <c r="F34" s="29"/>
    </row>
    <row r="35" ht="17.1" customHeight="1" spans="1:6">
      <c r="A35" s="54" t="s">
        <v>69</v>
      </c>
      <c r="B35" s="29">
        <f>SUM(B6+B15+B16+B17+B20)</f>
        <v>83</v>
      </c>
      <c r="C35" s="54" t="s">
        <v>70</v>
      </c>
      <c r="D35" s="29">
        <f>SUM(D6:D33)</f>
        <v>83.000402</v>
      </c>
      <c r="E35" s="54" t="s">
        <v>70</v>
      </c>
      <c r="F35" s="29">
        <f>F6+F11</f>
        <v>83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2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2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2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2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2"/>
      <c r="F40" s="29"/>
    </row>
    <row r="41" ht="27.2" customHeight="1" spans="1:6">
      <c r="A41" s="26" t="s">
        <v>81</v>
      </c>
      <c r="B41" s="29"/>
      <c r="C41" s="26"/>
      <c r="D41" s="29"/>
      <c r="E41" s="52"/>
      <c r="F41" s="29"/>
    </row>
    <row r="42" ht="17.1" customHeight="1" spans="1:6">
      <c r="A42" s="26"/>
      <c r="B42" s="29"/>
      <c r="C42" s="26"/>
      <c r="D42" s="29"/>
      <c r="E42" s="52"/>
      <c r="F42" s="29"/>
    </row>
    <row r="43" ht="17.1" customHeight="1" spans="1:6">
      <c r="A43" s="26"/>
      <c r="B43" s="29"/>
      <c r="C43" s="26"/>
      <c r="D43" s="29"/>
      <c r="E43" s="52"/>
      <c r="F43" s="29"/>
    </row>
    <row r="44" ht="17.1" customHeight="1" spans="1:6">
      <c r="A44" s="54" t="s">
        <v>82</v>
      </c>
      <c r="B44" s="29">
        <f>B35+B36</f>
        <v>83</v>
      </c>
      <c r="C44" s="54" t="s">
        <v>83</v>
      </c>
      <c r="D44" s="29">
        <f>D35+D36</f>
        <v>83.000402</v>
      </c>
      <c r="E44" s="54" t="s">
        <v>83</v>
      </c>
      <c r="F44" s="29">
        <f>F35+F36</f>
        <v>83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K13" sqref="K1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7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8" t="s">
        <v>4</v>
      </c>
      <c r="AD3" s="49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7"/>
      <c r="B9" s="37"/>
      <c r="C9" s="37"/>
      <c r="D9" s="37"/>
      <c r="E9" s="30" t="s">
        <v>120</v>
      </c>
      <c r="F9" s="42">
        <f>F10</f>
        <v>83.000402</v>
      </c>
      <c r="G9" s="42">
        <f>G10</f>
        <v>83.000402</v>
      </c>
      <c r="H9" s="42">
        <f>H10</f>
        <v>83.000402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</row>
    <row r="10" ht="14.25" customHeight="1" spans="1:30">
      <c r="A10" s="20"/>
      <c r="B10" s="20"/>
      <c r="C10" s="20"/>
      <c r="D10" s="43" t="s">
        <v>121</v>
      </c>
      <c r="E10" s="43" t="s">
        <v>122</v>
      </c>
      <c r="F10" s="44">
        <v>83.000402</v>
      </c>
      <c r="G10" s="44">
        <v>83.000402</v>
      </c>
      <c r="H10" s="44">
        <v>83.000402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 t="s">
        <v>123</v>
      </c>
      <c r="B11" s="38" t="s">
        <v>124</v>
      </c>
      <c r="C11" s="38" t="s">
        <v>125</v>
      </c>
      <c r="D11" s="32"/>
      <c r="E11" s="32" t="s">
        <v>126</v>
      </c>
      <c r="F11" s="39">
        <v>1.984</v>
      </c>
      <c r="G11" s="39">
        <v>1.984</v>
      </c>
      <c r="H11" s="39">
        <v>1.984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123</v>
      </c>
      <c r="B12" s="38" t="s">
        <v>124</v>
      </c>
      <c r="C12" s="38" t="s">
        <v>124</v>
      </c>
      <c r="D12" s="32"/>
      <c r="E12" s="32" t="s">
        <v>127</v>
      </c>
      <c r="F12" s="39">
        <v>7.609104</v>
      </c>
      <c r="G12" s="39">
        <v>7.609104</v>
      </c>
      <c r="H12" s="39">
        <v>7.609104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123</v>
      </c>
      <c r="B13" s="38" t="s">
        <v>124</v>
      </c>
      <c r="C13" s="38" t="s">
        <v>128</v>
      </c>
      <c r="D13" s="32"/>
      <c r="E13" s="32" t="s">
        <v>129</v>
      </c>
      <c r="F13" s="39">
        <v>3.804552</v>
      </c>
      <c r="G13" s="39">
        <v>3.804552</v>
      </c>
      <c r="H13" s="39">
        <v>3.804552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130</v>
      </c>
      <c r="B14" s="38" t="s">
        <v>131</v>
      </c>
      <c r="C14" s="38" t="s">
        <v>125</v>
      </c>
      <c r="D14" s="32"/>
      <c r="E14" s="32" t="s">
        <v>132</v>
      </c>
      <c r="F14" s="39">
        <v>3.709438</v>
      </c>
      <c r="G14" s="39">
        <v>3.709438</v>
      </c>
      <c r="H14" s="39">
        <v>3.709438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133</v>
      </c>
      <c r="B15" s="38" t="s">
        <v>134</v>
      </c>
      <c r="C15" s="38" t="s">
        <v>135</v>
      </c>
      <c r="D15" s="32"/>
      <c r="E15" s="32" t="s">
        <v>136</v>
      </c>
      <c r="F15" s="39">
        <v>60.18648</v>
      </c>
      <c r="G15" s="39">
        <v>60.18648</v>
      </c>
      <c r="H15" s="39">
        <v>60.18648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137</v>
      </c>
      <c r="B16" s="38" t="s">
        <v>125</v>
      </c>
      <c r="C16" s="38" t="s">
        <v>134</v>
      </c>
      <c r="D16" s="32"/>
      <c r="E16" s="32" t="s">
        <v>138</v>
      </c>
      <c r="F16" s="39">
        <v>5.706828</v>
      </c>
      <c r="G16" s="39">
        <v>5.706828</v>
      </c>
      <c r="H16" s="39">
        <v>5.706828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20"/>
      <c r="B17" s="20"/>
      <c r="C17" s="20"/>
      <c r="D17" s="19"/>
      <c r="E17" s="45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20"/>
      <c r="B18" s="20"/>
      <c r="C18" s="20"/>
      <c r="D18" s="19"/>
      <c r="E18" s="45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20"/>
      <c r="B19" s="20"/>
      <c r="C19" s="20"/>
      <c r="D19" s="19"/>
      <c r="E19" s="45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2" customFormat="1" ht="14.25" customHeight="1" spans="1:30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="12" customFormat="1" ht="14.25" customHeight="1" spans="1:30">
      <c r="A21" s="10"/>
      <c r="B21" s="10"/>
      <c r="C21" s="10"/>
      <c r="D21" s="8"/>
      <c r="E21" s="4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="12" customFormat="1" ht="14.25" customHeight="1" spans="1:30">
      <c r="A22" s="10"/>
      <c r="B22" s="10"/>
      <c r="C22" s="10"/>
      <c r="D22" s="8"/>
      <c r="E22" s="46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="12" customFormat="1" ht="14.25" customHeight="1" spans="1:30">
      <c r="A23" s="10"/>
      <c r="B23" s="10"/>
      <c r="C23" s="10"/>
      <c r="D23" s="8"/>
      <c r="E23" s="4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="12" customFormat="1" ht="22.7" customHeight="1" spans="1:30">
      <c r="A24" s="10"/>
      <c r="B24" s="10"/>
      <c r="C24" s="10"/>
      <c r="D24" s="8"/>
      <c r="E24" s="46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="12" customFormat="1" ht="14.25" customHeight="1" spans="1:30">
      <c r="A25" s="10"/>
      <c r="B25" s="10"/>
      <c r="C25" s="10"/>
      <c r="D25" s="8"/>
      <c r="E25" s="4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="12" customFormat="1" ht="14.25" customHeight="1" spans="1:30">
      <c r="A26" s="10"/>
      <c r="B26" s="10"/>
      <c r="C26" s="10"/>
      <c r="D26" s="8"/>
      <c r="E26" s="46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="12" customFormat="1" ht="14.25" customHeight="1" spans="1:30">
      <c r="A27" s="10"/>
      <c r="B27" s="10"/>
      <c r="C27" s="10"/>
      <c r="D27" s="8"/>
      <c r="E27" s="46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9" sqref="A9:F14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8" width="7.5" style="12" customWidth="1"/>
    <col min="9" max="9" width="6.25" style="12" customWidth="1"/>
    <col min="10" max="10" width="5.625" style="12" customWidth="1"/>
    <col min="11" max="11" width="5.25" style="12" customWidth="1"/>
    <col min="12" max="12" width="7.5" style="12" customWidth="1"/>
    <col min="13" max="13" width="6" style="12" customWidth="1"/>
    <col min="14" max="14" width="7.5" style="12" customWidth="1"/>
    <col min="15" max="15" width="4.87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140</v>
      </c>
      <c r="Y1" s="11"/>
    </row>
    <row r="2" ht="19.5" customHeight="1" spans="1:25">
      <c r="A2" s="3" t="s">
        <v>141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7"/>
      <c r="B7" s="37"/>
      <c r="C7" s="37"/>
      <c r="D7" s="37"/>
      <c r="E7" s="30" t="s">
        <v>120</v>
      </c>
      <c r="F7" s="31">
        <f>SUM(F9:F14)</f>
        <v>83.000402</v>
      </c>
      <c r="G7" s="31">
        <f>SUM(G9:G14)</f>
        <v>83.000402</v>
      </c>
      <c r="H7" s="31">
        <f>SUM(H9:H14)</f>
        <v>72.207664</v>
      </c>
      <c r="I7" s="31">
        <f>SUM(I9:I14)</f>
        <v>8.808738</v>
      </c>
      <c r="J7" s="31">
        <f>SUM(J9:J14)</f>
        <v>1.984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38"/>
      <c r="B8" s="38"/>
      <c r="C8" s="38"/>
      <c r="D8" s="32" t="s">
        <v>121</v>
      </c>
      <c r="E8" s="32" t="s">
        <v>122</v>
      </c>
      <c r="F8" s="39">
        <v>83.000402</v>
      </c>
      <c r="G8" s="39">
        <v>83.000402</v>
      </c>
      <c r="H8" s="39">
        <v>72.207664</v>
      </c>
      <c r="I8" s="39">
        <v>8.808738</v>
      </c>
      <c r="J8" s="39">
        <v>1.984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1.984</v>
      </c>
      <c r="G9" s="39">
        <v>1.984</v>
      </c>
      <c r="H9" s="39"/>
      <c r="I9" s="39"/>
      <c r="J9" s="39">
        <v>1.984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7.609104</v>
      </c>
      <c r="G10" s="39">
        <v>7.609104</v>
      </c>
      <c r="H10" s="39">
        <v>7.609104</v>
      </c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3.804552</v>
      </c>
      <c r="G11" s="39">
        <v>3.804552</v>
      </c>
      <c r="H11" s="39">
        <v>3.804552</v>
      </c>
      <c r="I11" s="39"/>
      <c r="J11" s="39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ht="14.25" customHeight="1" spans="1:25">
      <c r="A12" s="38" t="s">
        <v>130</v>
      </c>
      <c r="B12" s="38" t="s">
        <v>131</v>
      </c>
      <c r="C12" s="38" t="s">
        <v>125</v>
      </c>
      <c r="D12" s="32"/>
      <c r="E12" s="32" t="s">
        <v>132</v>
      </c>
      <c r="F12" s="39">
        <v>3.709438</v>
      </c>
      <c r="G12" s="39">
        <v>3.709438</v>
      </c>
      <c r="H12" s="39">
        <v>3.709438</v>
      </c>
      <c r="I12" s="39"/>
      <c r="J12" s="39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ht="14.25" customHeight="1" spans="1:25">
      <c r="A13" s="38" t="s">
        <v>133</v>
      </c>
      <c r="B13" s="38" t="s">
        <v>134</v>
      </c>
      <c r="C13" s="38" t="s">
        <v>135</v>
      </c>
      <c r="D13" s="32"/>
      <c r="E13" s="32" t="s">
        <v>136</v>
      </c>
      <c r="F13" s="39">
        <v>60.18648</v>
      </c>
      <c r="G13" s="39">
        <v>60.18648</v>
      </c>
      <c r="H13" s="39">
        <v>51.377742</v>
      </c>
      <c r="I13" s="39">
        <v>8.808738</v>
      </c>
      <c r="J13" s="39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ht="14.25" customHeight="1" spans="1:25">
      <c r="A14" s="38" t="s">
        <v>137</v>
      </c>
      <c r="B14" s="38" t="s">
        <v>125</v>
      </c>
      <c r="C14" s="38" t="s">
        <v>134</v>
      </c>
      <c r="D14" s="32"/>
      <c r="E14" s="32" t="s">
        <v>138</v>
      </c>
      <c r="F14" s="39">
        <v>5.706828</v>
      </c>
      <c r="G14" s="39">
        <v>5.706828</v>
      </c>
      <c r="H14" s="39">
        <v>5.706828</v>
      </c>
      <c r="I14" s="39"/>
      <c r="J14" s="39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ht="14.25" customHeight="1" spans="1:25">
      <c r="A15" s="8"/>
      <c r="B15" s="8"/>
      <c r="C15" s="8"/>
      <c r="D15" s="10"/>
      <c r="E15" s="8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ht="14.25" customHeight="1" spans="1:25">
      <c r="A16" s="8"/>
      <c r="B16" s="8"/>
      <c r="C16" s="8"/>
      <c r="D16" s="10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ht="14.25" customHeight="1" spans="1:25">
      <c r="A17" s="8"/>
      <c r="B17" s="8"/>
      <c r="C17" s="8"/>
      <c r="D17" s="10"/>
      <c r="E17" s="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14.25" customHeight="1" spans="1:25">
      <c r="A18" s="8"/>
      <c r="B18" s="8"/>
      <c r="C18" s="8"/>
      <c r="D18" s="10"/>
      <c r="E18" s="8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ht="14.25" customHeight="1" spans="1:25">
      <c r="A19" s="8"/>
      <c r="B19" s="8"/>
      <c r="C19" s="8"/>
      <c r="D19" s="10"/>
      <c r="E19" s="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14.25" customHeight="1" spans="1:25">
      <c r="A20" s="8"/>
      <c r="B20" s="8"/>
      <c r="C20" s="8"/>
      <c r="D20" s="8"/>
      <c r="E20" s="8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ht="14.25" customHeight="1" spans="1:25">
      <c r="A21" s="8"/>
      <c r="B21" s="8"/>
      <c r="C21" s="8"/>
      <c r="D21" s="10"/>
      <c r="E21" s="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ht="14.25" customHeight="1" spans="1:25">
      <c r="A22" s="8"/>
      <c r="B22" s="8"/>
      <c r="C22" s="8"/>
      <c r="D22" s="10"/>
      <c r="E22" s="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ht="14.25" customHeight="1" spans="1:25">
      <c r="A23" s="8"/>
      <c r="B23" s="8"/>
      <c r="C23" s="8"/>
      <c r="D23" s="10"/>
      <c r="E23" s="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ht="14.25" customHeight="1" spans="1:25">
      <c r="A24" s="8"/>
      <c r="B24" s="8"/>
      <c r="C24" s="8"/>
      <c r="D24" s="10"/>
      <c r="E24" s="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ht="14.25" customHeight="1" spans="1:25">
      <c r="A25" s="8"/>
      <c r="B25" s="8"/>
      <c r="C25" s="8"/>
      <c r="D25" s="10"/>
      <c r="E25" s="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ht="14.25" customHeight="1" spans="1:25">
      <c r="A26" s="8"/>
      <c r="B26" s="8"/>
      <c r="C26" s="8"/>
      <c r="D26" s="10"/>
      <c r="E26" s="8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ht="14.25" customHeight="1" spans="1:25">
      <c r="A27" s="8"/>
      <c r="B27" s="8"/>
      <c r="C27" s="8"/>
      <c r="D27" s="10"/>
      <c r="E27" s="8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ht="14.25" customHeight="1" spans="1:25">
      <c r="A28" s="8"/>
      <c r="B28" s="8"/>
      <c r="C28" s="8"/>
      <c r="D28" s="10"/>
      <c r="E28" s="8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ht="14.25" customHeight="1" spans="1:25">
      <c r="A29" s="8"/>
      <c r="B29" s="8"/>
      <c r="C29" s="8"/>
      <c r="D29" s="8"/>
      <c r="E29" s="8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14.25" customHeight="1" spans="1:25">
      <c r="A30" s="8"/>
      <c r="B30" s="8"/>
      <c r="C30" s="8"/>
      <c r="D30" s="10"/>
      <c r="E30" s="8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ht="14.25" customHeight="1" spans="1:25">
      <c r="A31" s="8"/>
      <c r="B31" s="8"/>
      <c r="C31" s="8"/>
      <c r="D31" s="10"/>
      <c r="E31" s="8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ht="14.25" customHeight="1" spans="1:25">
      <c r="A32" s="8"/>
      <c r="B32" s="8"/>
      <c r="C32" s="8"/>
      <c r="D32" s="10"/>
      <c r="E32" s="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ht="14.25" customHeight="1" spans="1:25">
      <c r="A33" s="8"/>
      <c r="B33" s="8"/>
      <c r="C33" s="8"/>
      <c r="D33" s="10"/>
      <c r="E33" s="8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ht="14.25" customHeight="1" spans="1:25">
      <c r="A34" s="8"/>
      <c r="B34" s="8"/>
      <c r="C34" s="8"/>
      <c r="D34" s="10"/>
      <c r="E34" s="8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ht="14.25" customHeight="1" spans="1:25">
      <c r="A35" s="8"/>
      <c r="B35" s="8"/>
      <c r="C35" s="8"/>
      <c r="D35" s="8"/>
      <c r="E35" s="8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ht="14.25" customHeight="1" spans="1:25">
      <c r="A36" s="8"/>
      <c r="B36" s="8"/>
      <c r="C36" s="8"/>
      <c r="D36" s="10"/>
      <c r="E36" s="8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ht="14.25" customHeight="1" spans="1:25">
      <c r="A37" s="8"/>
      <c r="B37" s="8"/>
      <c r="C37" s="8"/>
      <c r="D37" s="10"/>
      <c r="E37" s="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ht="14.25" customHeight="1" spans="1:25">
      <c r="A38" s="8"/>
      <c r="B38" s="8"/>
      <c r="C38" s="8"/>
      <c r="D38" s="10"/>
      <c r="E38" s="8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ht="14.25" customHeight="1" spans="1:25">
      <c r="A39" s="8"/>
      <c r="B39" s="8"/>
      <c r="C39" s="8"/>
      <c r="D39" s="10"/>
      <c r="E39" s="8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ht="14.25" customHeight="1" spans="1:25">
      <c r="A40" s="8"/>
      <c r="B40" s="8"/>
      <c r="C40" s="8"/>
      <c r="D40" s="10"/>
      <c r="E40" s="8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ht="14.25" customHeight="1" spans="1:25">
      <c r="A41" s="8"/>
      <c r="B41" s="8"/>
      <c r="C41" s="8"/>
      <c r="D41" s="10"/>
      <c r="E41" s="8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workbookViewId="0">
      <selection activeCell="B7" sqref="B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158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159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0" t="s">
        <v>160</v>
      </c>
      <c r="B4" s="40"/>
      <c r="C4" s="40" t="s">
        <v>161</v>
      </c>
      <c r="D4" s="40"/>
      <c r="E4" s="40"/>
      <c r="F4" s="40"/>
      <c r="G4" s="40"/>
    </row>
    <row r="5" spans="1:7">
      <c r="A5" s="18" t="s">
        <v>162</v>
      </c>
      <c r="B5" s="18" t="s">
        <v>163</v>
      </c>
      <c r="C5" s="18" t="s">
        <v>164</v>
      </c>
      <c r="D5" s="18" t="s">
        <v>100</v>
      </c>
      <c r="E5" s="18" t="s">
        <v>165</v>
      </c>
      <c r="F5" s="18" t="s">
        <v>166</v>
      </c>
      <c r="G5" s="18" t="s">
        <v>167</v>
      </c>
    </row>
    <row r="6" spans="1:7">
      <c r="A6" s="20" t="s">
        <v>168</v>
      </c>
      <c r="B6" s="41">
        <v>83</v>
      </c>
      <c r="C6" s="20" t="s">
        <v>169</v>
      </c>
      <c r="D6" s="41">
        <f>SUM(E6:G6)</f>
        <v>0</v>
      </c>
      <c r="E6" s="41"/>
      <c r="F6" s="41"/>
      <c r="G6" s="41"/>
    </row>
    <row r="7" spans="1:7">
      <c r="A7" s="20" t="s">
        <v>170</v>
      </c>
      <c r="B7" s="41"/>
      <c r="C7" s="20" t="s">
        <v>171</v>
      </c>
      <c r="D7" s="41">
        <f t="shared" ref="D7:D33" si="0">SUM(E7:G7)</f>
        <v>0</v>
      </c>
      <c r="E7" s="41"/>
      <c r="F7" s="41"/>
      <c r="G7" s="41"/>
    </row>
    <row r="8" spans="1:7">
      <c r="A8" s="20" t="s">
        <v>172</v>
      </c>
      <c r="B8" s="41"/>
      <c r="C8" s="20" t="s">
        <v>173</v>
      </c>
      <c r="D8" s="41">
        <f t="shared" si="0"/>
        <v>0</v>
      </c>
      <c r="E8" s="41"/>
      <c r="F8" s="41"/>
      <c r="G8" s="41"/>
    </row>
    <row r="9" spans="1:7">
      <c r="A9" s="20"/>
      <c r="B9" s="41"/>
      <c r="C9" s="20" t="s">
        <v>174</v>
      </c>
      <c r="D9" s="41">
        <f t="shared" si="0"/>
        <v>0</v>
      </c>
      <c r="E9" s="41"/>
      <c r="F9" s="41"/>
      <c r="G9" s="41"/>
    </row>
    <row r="10" spans="1:7">
      <c r="A10" s="20"/>
      <c r="B10" s="41"/>
      <c r="C10" s="20" t="s">
        <v>175</v>
      </c>
      <c r="D10" s="41">
        <f t="shared" si="0"/>
        <v>0</v>
      </c>
      <c r="E10" s="41"/>
      <c r="F10" s="41"/>
      <c r="G10" s="41"/>
    </row>
    <row r="11" spans="1:7">
      <c r="A11" s="20"/>
      <c r="B11" s="41"/>
      <c r="C11" s="20" t="s">
        <v>176</v>
      </c>
      <c r="D11" s="41">
        <f t="shared" si="0"/>
        <v>0</v>
      </c>
      <c r="E11" s="41"/>
      <c r="F11" s="41"/>
      <c r="G11" s="41"/>
    </row>
    <row r="12" spans="1:7">
      <c r="A12" s="20"/>
      <c r="B12" s="41"/>
      <c r="C12" s="20" t="s">
        <v>177</v>
      </c>
      <c r="D12" s="41">
        <f t="shared" si="0"/>
        <v>0</v>
      </c>
      <c r="E12" s="41"/>
      <c r="F12" s="41"/>
      <c r="G12" s="41"/>
    </row>
    <row r="13" spans="1:7">
      <c r="A13" s="20"/>
      <c r="B13" s="41"/>
      <c r="C13" s="20" t="s">
        <v>178</v>
      </c>
      <c r="D13" s="41">
        <f t="shared" si="0"/>
        <v>13.397656</v>
      </c>
      <c r="E13" s="36">
        <v>13.397656</v>
      </c>
      <c r="F13" s="41"/>
      <c r="G13" s="41"/>
    </row>
    <row r="14" spans="1:7">
      <c r="A14" s="20"/>
      <c r="B14" s="41"/>
      <c r="C14" s="20" t="s">
        <v>179</v>
      </c>
      <c r="D14" s="41">
        <f t="shared" si="0"/>
        <v>3.709438</v>
      </c>
      <c r="E14" s="36">
        <v>3.709438</v>
      </c>
      <c r="F14" s="41"/>
      <c r="G14" s="41"/>
    </row>
    <row r="15" spans="1:7">
      <c r="A15" s="20"/>
      <c r="B15" s="41"/>
      <c r="C15" s="20" t="s">
        <v>180</v>
      </c>
      <c r="D15" s="41">
        <f t="shared" si="0"/>
        <v>0</v>
      </c>
      <c r="E15" s="36"/>
      <c r="F15" s="41"/>
      <c r="G15" s="41"/>
    </row>
    <row r="16" spans="1:7">
      <c r="A16" s="20"/>
      <c r="B16" s="41"/>
      <c r="C16" s="20" t="s">
        <v>181</v>
      </c>
      <c r="D16" s="41">
        <f t="shared" si="0"/>
        <v>0</v>
      </c>
      <c r="E16" s="36"/>
      <c r="F16" s="41"/>
      <c r="G16" s="41"/>
    </row>
    <row r="17" spans="1:7">
      <c r="A17" s="20"/>
      <c r="B17" s="41"/>
      <c r="C17" s="20" t="s">
        <v>182</v>
      </c>
      <c r="D17" s="41">
        <f t="shared" si="0"/>
        <v>60.18648</v>
      </c>
      <c r="E17" s="36">
        <v>60.18648</v>
      </c>
      <c r="F17" s="41"/>
      <c r="G17" s="41"/>
    </row>
    <row r="18" spans="1:7">
      <c r="A18" s="20"/>
      <c r="B18" s="41"/>
      <c r="C18" s="20" t="s">
        <v>183</v>
      </c>
      <c r="D18" s="41">
        <f t="shared" si="0"/>
        <v>0</v>
      </c>
      <c r="E18" s="36"/>
      <c r="F18" s="41"/>
      <c r="G18" s="41"/>
    </row>
    <row r="19" spans="1:7">
      <c r="A19" s="20"/>
      <c r="B19" s="41"/>
      <c r="C19" s="20" t="s">
        <v>184</v>
      </c>
      <c r="D19" s="41">
        <f t="shared" si="0"/>
        <v>0</v>
      </c>
      <c r="E19" s="36"/>
      <c r="F19" s="41"/>
      <c r="G19" s="41"/>
    </row>
    <row r="20" spans="1:7">
      <c r="A20" s="20"/>
      <c r="B20" s="41"/>
      <c r="C20" s="20" t="s">
        <v>185</v>
      </c>
      <c r="D20" s="41">
        <f t="shared" si="0"/>
        <v>0</v>
      </c>
      <c r="E20" s="36"/>
      <c r="F20" s="41"/>
      <c r="G20" s="41"/>
    </row>
    <row r="21" spans="1:7">
      <c r="A21" s="20"/>
      <c r="B21" s="41"/>
      <c r="C21" s="20" t="s">
        <v>186</v>
      </c>
      <c r="D21" s="41">
        <f t="shared" si="0"/>
        <v>0</v>
      </c>
      <c r="E21" s="36"/>
      <c r="F21" s="41"/>
      <c r="G21" s="41"/>
    </row>
    <row r="22" spans="1:7">
      <c r="A22" s="20"/>
      <c r="B22" s="41"/>
      <c r="C22" s="20" t="s">
        <v>187</v>
      </c>
      <c r="D22" s="41">
        <f t="shared" si="0"/>
        <v>0</v>
      </c>
      <c r="E22" s="36"/>
      <c r="F22" s="41"/>
      <c r="G22" s="41"/>
    </row>
    <row r="23" spans="1:7">
      <c r="A23" s="20"/>
      <c r="B23" s="41"/>
      <c r="C23" s="20" t="s">
        <v>188</v>
      </c>
      <c r="D23" s="41">
        <f t="shared" si="0"/>
        <v>0</v>
      </c>
      <c r="E23" s="36"/>
      <c r="F23" s="41"/>
      <c r="G23" s="41"/>
    </row>
    <row r="24" spans="1:7">
      <c r="A24" s="20"/>
      <c r="B24" s="41"/>
      <c r="C24" s="20" t="s">
        <v>189</v>
      </c>
      <c r="D24" s="41">
        <f t="shared" si="0"/>
        <v>5.706828</v>
      </c>
      <c r="E24" s="36">
        <v>5.706828</v>
      </c>
      <c r="F24" s="41"/>
      <c r="G24" s="41"/>
    </row>
    <row r="25" spans="1:7">
      <c r="A25" s="20"/>
      <c r="B25" s="41"/>
      <c r="C25" s="20" t="s">
        <v>190</v>
      </c>
      <c r="D25" s="41">
        <f t="shared" si="0"/>
        <v>0</v>
      </c>
      <c r="E25" s="41"/>
      <c r="F25" s="41"/>
      <c r="G25" s="41"/>
    </row>
    <row r="26" spans="1:7">
      <c r="A26" s="20"/>
      <c r="B26" s="41"/>
      <c r="C26" s="20" t="s">
        <v>191</v>
      </c>
      <c r="D26" s="41">
        <f t="shared" si="0"/>
        <v>0</v>
      </c>
      <c r="E26" s="41"/>
      <c r="F26" s="41"/>
      <c r="G26" s="41"/>
    </row>
    <row r="27" spans="1:7">
      <c r="A27" s="20"/>
      <c r="B27" s="41"/>
      <c r="C27" s="20" t="s">
        <v>192</v>
      </c>
      <c r="D27" s="41">
        <f t="shared" si="0"/>
        <v>0</v>
      </c>
      <c r="E27" s="41"/>
      <c r="F27" s="41"/>
      <c r="G27" s="41"/>
    </row>
    <row r="28" spans="1:7">
      <c r="A28" s="20"/>
      <c r="B28" s="41"/>
      <c r="C28" s="20" t="s">
        <v>193</v>
      </c>
      <c r="D28" s="41">
        <f t="shared" si="0"/>
        <v>0</v>
      </c>
      <c r="E28" s="41"/>
      <c r="F28" s="41"/>
      <c r="G28" s="41"/>
    </row>
    <row r="29" spans="1:7">
      <c r="A29" s="20"/>
      <c r="B29" s="41"/>
      <c r="C29" s="20" t="s">
        <v>194</v>
      </c>
      <c r="D29" s="41">
        <f t="shared" si="0"/>
        <v>0</v>
      </c>
      <c r="E29" s="41"/>
      <c r="F29" s="41"/>
      <c r="G29" s="41"/>
    </row>
    <row r="30" spans="1:7">
      <c r="A30" s="20"/>
      <c r="B30" s="41"/>
      <c r="C30" s="20" t="s">
        <v>195</v>
      </c>
      <c r="D30" s="41">
        <f t="shared" si="0"/>
        <v>0</v>
      </c>
      <c r="E30" s="41"/>
      <c r="F30" s="41"/>
      <c r="G30" s="41"/>
    </row>
    <row r="31" spans="1:7">
      <c r="A31" s="20"/>
      <c r="B31" s="41"/>
      <c r="C31" s="20" t="s">
        <v>196</v>
      </c>
      <c r="D31" s="41">
        <f t="shared" si="0"/>
        <v>0</v>
      </c>
      <c r="E31" s="41"/>
      <c r="F31" s="41"/>
      <c r="G31" s="41"/>
    </row>
    <row r="32" spans="1:7">
      <c r="A32" s="20"/>
      <c r="B32" s="41"/>
      <c r="C32" s="20" t="s">
        <v>197</v>
      </c>
      <c r="D32" s="41">
        <f t="shared" si="0"/>
        <v>0</v>
      </c>
      <c r="E32" s="41"/>
      <c r="F32" s="41"/>
      <c r="G32" s="41"/>
    </row>
    <row r="33" spans="1:7">
      <c r="A33" s="20"/>
      <c r="B33" s="41"/>
      <c r="C33" s="20" t="s">
        <v>198</v>
      </c>
      <c r="D33" s="41">
        <f t="shared" si="0"/>
        <v>0</v>
      </c>
      <c r="E33" s="41"/>
      <c r="F33" s="41"/>
      <c r="G33" s="41"/>
    </row>
    <row r="34" spans="1:7">
      <c r="A34" s="40" t="s">
        <v>69</v>
      </c>
      <c r="B34" s="41">
        <f>SUM(B6:B33)</f>
        <v>83</v>
      </c>
      <c r="C34" s="40" t="s">
        <v>70</v>
      </c>
      <c r="D34" s="41">
        <f>SUM(D6:D33)</f>
        <v>83.000402</v>
      </c>
      <c r="E34" s="41">
        <f>SUM(E6:E33)</f>
        <v>83.000402</v>
      </c>
      <c r="F34" s="41">
        <f>SUM(F6:F33)</f>
        <v>0</v>
      </c>
      <c r="G34" s="41">
        <f>SUM(G6:G33)</f>
        <v>0</v>
      </c>
    </row>
    <row r="35" spans="1:7">
      <c r="A35" s="20" t="s">
        <v>199</v>
      </c>
      <c r="B35" s="41">
        <f>SUM(B36:B38)</f>
        <v>0</v>
      </c>
      <c r="C35" s="20" t="s">
        <v>200</v>
      </c>
      <c r="D35" s="41"/>
      <c r="E35" s="41"/>
      <c r="F35" s="41"/>
      <c r="G35" s="41"/>
    </row>
    <row r="36" spans="1:7">
      <c r="A36" s="20" t="s">
        <v>201</v>
      </c>
      <c r="B36" s="41"/>
      <c r="C36" s="20"/>
      <c r="D36" s="41"/>
      <c r="E36" s="41"/>
      <c r="F36" s="41"/>
      <c r="G36" s="41"/>
    </row>
    <row r="37" spans="1:7">
      <c r="A37" s="20" t="s">
        <v>202</v>
      </c>
      <c r="B37" s="41"/>
      <c r="C37" s="20"/>
      <c r="D37" s="41"/>
      <c r="E37" s="41"/>
      <c r="F37" s="41"/>
      <c r="G37" s="41"/>
    </row>
    <row r="38" spans="1:7">
      <c r="A38" s="20" t="s">
        <v>203</v>
      </c>
      <c r="B38" s="41"/>
      <c r="C38" s="20"/>
      <c r="D38" s="41"/>
      <c r="E38" s="41"/>
      <c r="F38" s="41"/>
      <c r="G38" s="41"/>
    </row>
    <row r="39" spans="1:7">
      <c r="A39" s="40" t="s">
        <v>204</v>
      </c>
      <c r="B39" s="41">
        <f>B34+B35</f>
        <v>83</v>
      </c>
      <c r="C39" s="40" t="s">
        <v>205</v>
      </c>
      <c r="D39" s="41">
        <f>D34+D35</f>
        <v>83.000402</v>
      </c>
      <c r="E39" s="41">
        <f>E34+E35</f>
        <v>83.000402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tabSelected="1" workbookViewId="0">
      <selection activeCell="D8" sqref="D8:E8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206</v>
      </c>
      <c r="Y1" s="23"/>
    </row>
    <row r="2" ht="19.5" customHeight="1" spans="1:25">
      <c r="A2" s="17" t="s">
        <v>207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208</v>
      </c>
      <c r="E4" s="18" t="s">
        <v>209</v>
      </c>
      <c r="F4" s="18" t="s">
        <v>93</v>
      </c>
      <c r="G4" s="18" t="s">
        <v>143</v>
      </c>
      <c r="H4" s="18"/>
      <c r="I4" s="18"/>
      <c r="J4" s="18"/>
      <c r="K4" s="18"/>
      <c r="L4" s="18" t="s">
        <v>144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145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146</v>
      </c>
      <c r="I5" s="18" t="s">
        <v>147</v>
      </c>
      <c r="J5" s="18" t="s">
        <v>148</v>
      </c>
      <c r="K5" s="18" t="s">
        <v>149</v>
      </c>
      <c r="L5" s="18" t="s">
        <v>103</v>
      </c>
      <c r="M5" s="18" t="s">
        <v>146</v>
      </c>
      <c r="N5" s="18" t="s">
        <v>147</v>
      </c>
      <c r="O5" s="18" t="s">
        <v>148</v>
      </c>
      <c r="P5" s="18" t="s">
        <v>150</v>
      </c>
      <c r="Q5" s="18" t="s">
        <v>151</v>
      </c>
      <c r="R5" s="18" t="s">
        <v>152</v>
      </c>
      <c r="S5" s="18" t="s">
        <v>153</v>
      </c>
      <c r="T5" s="18" t="s">
        <v>154</v>
      </c>
      <c r="U5" s="18" t="s">
        <v>149</v>
      </c>
      <c r="V5" s="18" t="s">
        <v>155</v>
      </c>
      <c r="W5" s="18" t="s">
        <v>103</v>
      </c>
      <c r="X5" s="18" t="s">
        <v>143</v>
      </c>
      <c r="Y5" s="18" t="s">
        <v>156</v>
      </c>
    </row>
    <row r="6" ht="14.25" customHeight="1" spans="1:25">
      <c r="A6" s="18" t="s">
        <v>157</v>
      </c>
      <c r="B6" s="18" t="s">
        <v>157</v>
      </c>
      <c r="C6" s="18" t="s">
        <v>157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7"/>
      <c r="B7" s="37"/>
      <c r="C7" s="37"/>
      <c r="D7" s="37"/>
      <c r="E7" s="30" t="s">
        <v>120</v>
      </c>
      <c r="F7" s="31">
        <f>SUM(F9:F14)</f>
        <v>83.000402</v>
      </c>
      <c r="G7" s="31">
        <f>SUM(G9:G14)</f>
        <v>83.000402</v>
      </c>
      <c r="H7" s="31">
        <f>SUM(H9:H14)</f>
        <v>72.207664</v>
      </c>
      <c r="I7" s="31">
        <f>SUM(I9:I14)</f>
        <v>8.808738</v>
      </c>
      <c r="J7" s="31">
        <f>SUM(J9:J14)</f>
        <v>1.984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="12" customFormat="1" ht="14.25" customHeight="1" spans="1:25">
      <c r="A8" s="38"/>
      <c r="B8" s="38"/>
      <c r="C8" s="38"/>
      <c r="D8" s="32" t="s">
        <v>121</v>
      </c>
      <c r="E8" s="32" t="s">
        <v>122</v>
      </c>
      <c r="F8" s="39">
        <v>83.000402</v>
      </c>
      <c r="G8" s="39">
        <v>83.000402</v>
      </c>
      <c r="H8" s="39">
        <v>72.207664</v>
      </c>
      <c r="I8" s="39">
        <v>8.808738</v>
      </c>
      <c r="J8" s="39">
        <v>1.984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="12" customFormat="1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1.984</v>
      </c>
      <c r="G9" s="39">
        <v>1.984</v>
      </c>
      <c r="H9" s="39"/>
      <c r="I9" s="39"/>
      <c r="J9" s="39">
        <v>1.984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="12" customFormat="1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7.609104</v>
      </c>
      <c r="G10" s="39">
        <v>7.609104</v>
      </c>
      <c r="H10" s="39">
        <v>7.609104</v>
      </c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="12" customFormat="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3.804552</v>
      </c>
      <c r="G11" s="39">
        <v>3.804552</v>
      </c>
      <c r="H11" s="39">
        <v>3.804552</v>
      </c>
      <c r="I11" s="39"/>
      <c r="J11" s="39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="12" customFormat="1" ht="14.25" customHeight="1" spans="1:25">
      <c r="A12" s="38" t="s">
        <v>130</v>
      </c>
      <c r="B12" s="38" t="s">
        <v>131</v>
      </c>
      <c r="C12" s="38" t="s">
        <v>125</v>
      </c>
      <c r="D12" s="32"/>
      <c r="E12" s="32" t="s">
        <v>132</v>
      </c>
      <c r="F12" s="39">
        <v>3.709438</v>
      </c>
      <c r="G12" s="39">
        <v>3.709438</v>
      </c>
      <c r="H12" s="39">
        <v>3.709438</v>
      </c>
      <c r="I12" s="39"/>
      <c r="J12" s="39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="12" customFormat="1" ht="14.25" customHeight="1" spans="1:25">
      <c r="A13" s="38" t="s">
        <v>133</v>
      </c>
      <c r="B13" s="38" t="s">
        <v>134</v>
      </c>
      <c r="C13" s="38" t="s">
        <v>135</v>
      </c>
      <c r="D13" s="32"/>
      <c r="E13" s="32" t="s">
        <v>136</v>
      </c>
      <c r="F13" s="39">
        <v>60.18648</v>
      </c>
      <c r="G13" s="39">
        <v>60.18648</v>
      </c>
      <c r="H13" s="39">
        <v>51.377742</v>
      </c>
      <c r="I13" s="39">
        <v>8.808738</v>
      </c>
      <c r="J13" s="39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12" customFormat="1" ht="14.25" customHeight="1" spans="1:25">
      <c r="A14" s="38" t="s">
        <v>137</v>
      </c>
      <c r="B14" s="38" t="s">
        <v>125</v>
      </c>
      <c r="C14" s="38" t="s">
        <v>134</v>
      </c>
      <c r="D14" s="32"/>
      <c r="E14" s="32" t="s">
        <v>138</v>
      </c>
      <c r="F14" s="39">
        <v>5.706828</v>
      </c>
      <c r="G14" s="39">
        <v>5.706828</v>
      </c>
      <c r="H14" s="39">
        <v>5.706828</v>
      </c>
      <c r="I14" s="39"/>
      <c r="J14" s="39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="12" customFormat="1" ht="14.25" customHeight="1" spans="1:25">
      <c r="A15" s="10"/>
      <c r="B15" s="10"/>
      <c r="C15" s="10"/>
      <c r="D15" s="10"/>
      <c r="E15" s="1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="12" customFormat="1" ht="14.25" customHeight="1" spans="1:25">
      <c r="A16" s="10"/>
      <c r="B16" s="10"/>
      <c r="C16" s="10"/>
      <c r="D16" s="10"/>
      <c r="E16" s="10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="12" customFormat="1" ht="14.25" customHeight="1" spans="1:25">
      <c r="A17" s="10"/>
      <c r="B17" s="10"/>
      <c r="C17" s="10"/>
      <c r="D17" s="10"/>
      <c r="E17" s="1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="12" customFormat="1" ht="22.5" customHeight="1" spans="1:25">
      <c r="A18" s="10"/>
      <c r="B18" s="10"/>
      <c r="C18" s="10"/>
      <c r="D18" s="10"/>
      <c r="E18" s="1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="12" customFormat="1" ht="14.25" customHeight="1" spans="1:25">
      <c r="A19" s="10"/>
      <c r="B19" s="10"/>
      <c r="C19" s="10"/>
      <c r="D19" s="10"/>
      <c r="E19" s="1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="12" customFormat="1" ht="14.25" customHeight="1" spans="1:25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="12" customFormat="1" ht="14.25" customHeight="1" spans="1:25">
      <c r="A21" s="10"/>
      <c r="B21" s="10"/>
      <c r="C21" s="10"/>
      <c r="D21" s="10"/>
      <c r="E21" s="1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="12" customFormat="1" ht="14.25" customHeight="1" spans="1:25">
      <c r="A22" s="10"/>
      <c r="B22" s="10"/>
      <c r="C22" s="10"/>
      <c r="D22" s="10"/>
      <c r="E22" s="1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0"/>
  <sheetViews>
    <sheetView workbookViewId="0">
      <selection activeCell="C8" sqref="C8:E8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210</v>
      </c>
      <c r="F1" s="2"/>
      <c r="G1" s="2"/>
      <c r="H1" s="2"/>
      <c r="I1" s="2"/>
    </row>
    <row r="2" ht="22.5" customHeight="1" spans="1:5">
      <c r="A2" s="3" t="s">
        <v>211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212</v>
      </c>
      <c r="B4" s="4" t="s">
        <v>213</v>
      </c>
      <c r="C4" s="4" t="s">
        <v>143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214</v>
      </c>
      <c r="E5" s="4" t="s">
        <v>215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C10+C19+C34</f>
        <v>83.000402</v>
      </c>
      <c r="D8" s="31">
        <f>D10+D19+D34</f>
        <v>74.191664</v>
      </c>
      <c r="E8" s="31">
        <f>E10+E19+E34</f>
        <v>8.808738</v>
      </c>
    </row>
    <row r="9" ht="14.25" customHeight="1" spans="1:5">
      <c r="A9" s="32" t="s">
        <v>121</v>
      </c>
      <c r="B9" s="32" t="s">
        <v>122</v>
      </c>
      <c r="C9" s="33"/>
      <c r="D9" s="33"/>
      <c r="E9" s="33"/>
    </row>
    <row r="10" ht="14.25" customHeight="1" spans="1:5">
      <c r="A10" s="34">
        <v>301</v>
      </c>
      <c r="B10" s="35" t="s">
        <v>146</v>
      </c>
      <c r="C10" s="36">
        <v>72.207664</v>
      </c>
      <c r="D10" s="36">
        <v>72.207664</v>
      </c>
      <c r="E10" s="36"/>
    </row>
    <row r="11" ht="14.25" customHeight="1" spans="1:5">
      <c r="A11" s="34">
        <v>30101</v>
      </c>
      <c r="B11" s="35" t="s">
        <v>216</v>
      </c>
      <c r="C11" s="36">
        <v>22.1772</v>
      </c>
      <c r="D11" s="36">
        <v>22.1772</v>
      </c>
      <c r="E11" s="36"/>
    </row>
    <row r="12" ht="14.25" customHeight="1" spans="1:5">
      <c r="A12" s="34">
        <v>30102</v>
      </c>
      <c r="B12" s="35" t="s">
        <v>217</v>
      </c>
      <c r="C12" s="36">
        <v>8.16</v>
      </c>
      <c r="D12" s="36">
        <v>8.16</v>
      </c>
      <c r="E12" s="36"/>
    </row>
    <row r="13" ht="14.25" customHeight="1" spans="1:5">
      <c r="A13" s="34">
        <v>30107</v>
      </c>
      <c r="B13" s="35" t="s">
        <v>218</v>
      </c>
      <c r="C13" s="36">
        <v>20.712</v>
      </c>
      <c r="D13" s="36">
        <v>20.712</v>
      </c>
      <c r="E13" s="36"/>
    </row>
    <row r="14" ht="14.25" customHeight="1" spans="1:5">
      <c r="A14" s="34">
        <v>30108</v>
      </c>
      <c r="B14" s="35" t="s">
        <v>219</v>
      </c>
      <c r="C14" s="36">
        <v>7.609104</v>
      </c>
      <c r="D14" s="36">
        <v>7.609104</v>
      </c>
      <c r="E14" s="36"/>
    </row>
    <row r="15" ht="14.25" customHeight="1" spans="1:5">
      <c r="A15" s="34">
        <v>30109</v>
      </c>
      <c r="B15" s="35" t="s">
        <v>220</v>
      </c>
      <c r="C15" s="36">
        <v>3.804552</v>
      </c>
      <c r="D15" s="36">
        <v>3.804552</v>
      </c>
      <c r="E15" s="36"/>
    </row>
    <row r="16" ht="14.25" customHeight="1" spans="1:5">
      <c r="A16" s="34">
        <v>30110</v>
      </c>
      <c r="B16" s="35" t="s">
        <v>221</v>
      </c>
      <c r="C16" s="36">
        <v>3.709438</v>
      </c>
      <c r="D16" s="36">
        <v>3.709438</v>
      </c>
      <c r="E16" s="36"/>
    </row>
    <row r="17" ht="14.25" customHeight="1" spans="1:5">
      <c r="A17" s="34">
        <v>30112</v>
      </c>
      <c r="B17" s="35" t="s">
        <v>222</v>
      </c>
      <c r="C17" s="36">
        <v>0.328542</v>
      </c>
      <c r="D17" s="36">
        <v>0.328542</v>
      </c>
      <c r="E17" s="36"/>
    </row>
    <row r="18" ht="14.25" customHeight="1" spans="1:5">
      <c r="A18" s="34">
        <v>30113</v>
      </c>
      <c r="B18" s="35" t="s">
        <v>138</v>
      </c>
      <c r="C18" s="36">
        <v>5.706828</v>
      </c>
      <c r="D18" s="36">
        <v>5.706828</v>
      </c>
      <c r="E18" s="36"/>
    </row>
    <row r="19" ht="14.25" customHeight="1" spans="1:5">
      <c r="A19" s="34">
        <v>302</v>
      </c>
      <c r="B19" s="35" t="s">
        <v>147</v>
      </c>
      <c r="C19" s="36">
        <v>8.808738</v>
      </c>
      <c r="D19" s="36"/>
      <c r="E19" s="36">
        <v>8.808738</v>
      </c>
    </row>
    <row r="20" ht="14.25" customHeight="1" spans="1:5">
      <c r="A20" s="34">
        <v>30201</v>
      </c>
      <c r="B20" s="35" t="s">
        <v>223</v>
      </c>
      <c r="C20" s="36">
        <v>0.72</v>
      </c>
      <c r="D20" s="36"/>
      <c r="E20" s="36">
        <v>0.72</v>
      </c>
    </row>
    <row r="21" ht="14.25" customHeight="1" spans="1:5">
      <c r="A21" s="34">
        <v>30202</v>
      </c>
      <c r="B21" s="35" t="s">
        <v>224</v>
      </c>
      <c r="C21" s="36">
        <v>0.18</v>
      </c>
      <c r="D21" s="36"/>
      <c r="E21" s="36">
        <v>0.18</v>
      </c>
    </row>
    <row r="22" ht="14.25" customHeight="1" spans="1:5">
      <c r="A22" s="34">
        <v>30205</v>
      </c>
      <c r="B22" s="35" t="s">
        <v>225</v>
      </c>
      <c r="C22" s="36">
        <v>0.12</v>
      </c>
      <c r="D22" s="36"/>
      <c r="E22" s="36">
        <v>0.12</v>
      </c>
    </row>
    <row r="23" ht="14.25" customHeight="1" spans="1:5">
      <c r="A23" s="34">
        <v>30206</v>
      </c>
      <c r="B23" s="35" t="s">
        <v>226</v>
      </c>
      <c r="C23" s="36">
        <v>0.48</v>
      </c>
      <c r="D23" s="36"/>
      <c r="E23" s="36">
        <v>0.48</v>
      </c>
    </row>
    <row r="24" ht="14.25" customHeight="1" spans="1:5">
      <c r="A24" s="34">
        <v>30207</v>
      </c>
      <c r="B24" s="35" t="s">
        <v>227</v>
      </c>
      <c r="C24" s="36">
        <v>0.336</v>
      </c>
      <c r="D24" s="36"/>
      <c r="E24" s="36">
        <v>0.336</v>
      </c>
    </row>
    <row r="25" ht="14.25" customHeight="1" spans="1:5">
      <c r="A25" s="34">
        <v>30211</v>
      </c>
      <c r="B25" s="35" t="s">
        <v>228</v>
      </c>
      <c r="C25" s="36">
        <v>1.98</v>
      </c>
      <c r="D25" s="36"/>
      <c r="E25" s="36">
        <v>1.98</v>
      </c>
    </row>
    <row r="26" ht="14.25" customHeight="1" spans="1:5">
      <c r="A26" s="34">
        <v>30213</v>
      </c>
      <c r="B26" s="35" t="s">
        <v>229</v>
      </c>
      <c r="C26" s="36">
        <v>0.24</v>
      </c>
      <c r="D26" s="36"/>
      <c r="E26" s="36">
        <v>0.24</v>
      </c>
    </row>
    <row r="27" ht="14.25" customHeight="1" spans="1:5">
      <c r="A27" s="34">
        <v>30215</v>
      </c>
      <c r="B27" s="35" t="s">
        <v>230</v>
      </c>
      <c r="C27" s="36">
        <v>0.24</v>
      </c>
      <c r="D27" s="36"/>
      <c r="E27" s="36">
        <v>0.24</v>
      </c>
    </row>
    <row r="28" ht="14.25" customHeight="1" spans="1:5">
      <c r="A28" s="34">
        <v>30216</v>
      </c>
      <c r="B28" s="35" t="s">
        <v>231</v>
      </c>
      <c r="C28" s="36">
        <v>0.36</v>
      </c>
      <c r="D28" s="36"/>
      <c r="E28" s="36">
        <v>0.36</v>
      </c>
    </row>
    <row r="29" ht="14.25" customHeight="1" spans="1:5">
      <c r="A29" s="34">
        <v>30217</v>
      </c>
      <c r="B29" s="35" t="s">
        <v>232</v>
      </c>
      <c r="C29" s="36">
        <v>0.054</v>
      </c>
      <c r="D29" s="36"/>
      <c r="E29" s="36">
        <v>0.054</v>
      </c>
    </row>
    <row r="30" ht="14.25" customHeight="1" spans="1:5">
      <c r="A30" s="34">
        <v>30228</v>
      </c>
      <c r="B30" s="35" t="s">
        <v>233</v>
      </c>
      <c r="C30" s="36">
        <v>1.008738</v>
      </c>
      <c r="D30" s="36"/>
      <c r="E30" s="36">
        <v>1.008738</v>
      </c>
    </row>
    <row r="31" ht="14.25" customHeight="1" spans="1:5">
      <c r="A31" s="34">
        <v>30229</v>
      </c>
      <c r="B31" s="35" t="s">
        <v>234</v>
      </c>
      <c r="C31" s="36">
        <v>0.3</v>
      </c>
      <c r="D31" s="36"/>
      <c r="E31" s="36">
        <v>0.3</v>
      </c>
    </row>
    <row r="32" ht="14.25" customHeight="1" spans="1:5">
      <c r="A32" s="34">
        <v>30231</v>
      </c>
      <c r="B32" s="35" t="s">
        <v>235</v>
      </c>
      <c r="C32" s="36">
        <v>0.3</v>
      </c>
      <c r="D32" s="36"/>
      <c r="E32" s="36">
        <v>0.3</v>
      </c>
    </row>
    <row r="33" ht="14.25" customHeight="1" spans="1:5">
      <c r="A33" s="34">
        <v>30299</v>
      </c>
      <c r="B33" s="35" t="s">
        <v>236</v>
      </c>
      <c r="C33" s="36">
        <v>2.49</v>
      </c>
      <c r="D33" s="36"/>
      <c r="E33" s="36">
        <v>2.49</v>
      </c>
    </row>
    <row r="34" ht="14.25" customHeight="1" spans="1:5">
      <c r="A34" s="34">
        <v>303</v>
      </c>
      <c r="B34" s="35" t="s">
        <v>148</v>
      </c>
      <c r="C34" s="36">
        <v>1.984</v>
      </c>
      <c r="D34" s="36">
        <v>1.984</v>
      </c>
      <c r="E34" s="36"/>
    </row>
    <row r="35" ht="14.25" customHeight="1" spans="1:5">
      <c r="A35" s="34">
        <v>30302</v>
      </c>
      <c r="B35" s="35" t="s">
        <v>237</v>
      </c>
      <c r="C35" s="36">
        <v>1.984</v>
      </c>
      <c r="D35" s="36">
        <v>1.984</v>
      </c>
      <c r="E35" s="36"/>
    </row>
    <row r="36" ht="14.25" customHeight="1" spans="1:5">
      <c r="A36" s="8"/>
      <c r="B36" s="8"/>
      <c r="C36" s="33"/>
      <c r="D36" s="33"/>
      <c r="E36" s="33"/>
    </row>
    <row r="37" ht="14.25" customHeight="1" spans="1:5">
      <c r="A37" s="8"/>
      <c r="B37" s="8"/>
      <c r="C37" s="33"/>
      <c r="D37" s="33"/>
      <c r="E37" s="33"/>
    </row>
    <row r="38" ht="14.25" customHeight="1" spans="1:5">
      <c r="A38" s="8"/>
      <c r="B38" s="8"/>
      <c r="C38" s="33"/>
      <c r="D38" s="33"/>
      <c r="E38" s="33"/>
    </row>
    <row r="39" ht="14.25" customHeight="1"/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J25" sqref="J25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238</v>
      </c>
    </row>
    <row r="2" ht="29.45" customHeight="1" spans="1:3">
      <c r="A2" s="17" t="s">
        <v>239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240</v>
      </c>
      <c r="B4" s="25" t="s">
        <v>241</v>
      </c>
      <c r="C4" s="25" t="s">
        <v>242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0.95</v>
      </c>
      <c r="C6" s="28">
        <f>C7+C13+C14</f>
        <v>0.95</v>
      </c>
    </row>
    <row r="7" ht="17.1" customHeight="1" spans="1:3">
      <c r="A7" s="26" t="s">
        <v>243</v>
      </c>
      <c r="B7" s="29">
        <f>SUM(B8:B10)</f>
        <v>0.35</v>
      </c>
      <c r="C7" s="29">
        <f>SUM(C8:C10)</f>
        <v>0.35</v>
      </c>
    </row>
    <row r="8" ht="17.1" customHeight="1" spans="1:3">
      <c r="A8" s="26" t="s">
        <v>244</v>
      </c>
      <c r="B8" s="29"/>
      <c r="C8" s="29"/>
    </row>
    <row r="9" ht="17.1" customHeight="1" spans="1:3">
      <c r="A9" s="26" t="s">
        <v>245</v>
      </c>
      <c r="B9" s="29">
        <v>0.05</v>
      </c>
      <c r="C9" s="29">
        <v>0.05</v>
      </c>
    </row>
    <row r="10" ht="17.1" customHeight="1" spans="1:3">
      <c r="A10" s="26" t="s">
        <v>246</v>
      </c>
      <c r="B10" s="29">
        <f>SUM(B11:B12)</f>
        <v>0.3</v>
      </c>
      <c r="C10" s="29">
        <f>SUM(C11:C12)</f>
        <v>0.3</v>
      </c>
    </row>
    <row r="11" ht="17.1" customHeight="1" spans="1:3">
      <c r="A11" s="26" t="s">
        <v>247</v>
      </c>
      <c r="B11" s="29">
        <v>0.3</v>
      </c>
      <c r="C11" s="29">
        <v>0.3</v>
      </c>
    </row>
    <row r="12" ht="17.1" customHeight="1" spans="1:3">
      <c r="A12" s="26" t="s">
        <v>248</v>
      </c>
      <c r="B12" s="29"/>
      <c r="C12" s="29"/>
    </row>
    <row r="13" ht="17.1" customHeight="1" spans="1:3">
      <c r="A13" s="26" t="s">
        <v>249</v>
      </c>
      <c r="B13" s="29">
        <v>0.24</v>
      </c>
      <c r="C13" s="29">
        <v>0.24</v>
      </c>
    </row>
    <row r="14" ht="17.1" customHeight="1" spans="1:3">
      <c r="A14" s="26" t="s">
        <v>250</v>
      </c>
      <c r="B14" s="29">
        <v>0.36</v>
      </c>
      <c r="C14" s="29">
        <v>0.36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251</v>
      </c>
      <c r="Y1" s="11"/>
    </row>
    <row r="2" ht="19.5" customHeight="1" spans="1:25">
      <c r="A2" s="3" t="s">
        <v>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142</v>
      </c>
      <c r="F4" s="4" t="s">
        <v>93</v>
      </c>
      <c r="G4" s="4" t="s">
        <v>143</v>
      </c>
      <c r="H4" s="4"/>
      <c r="I4" s="4"/>
      <c r="J4" s="4"/>
      <c r="K4" s="4"/>
      <c r="L4" s="4" t="s">
        <v>144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145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146</v>
      </c>
      <c r="I5" s="4" t="s">
        <v>147</v>
      </c>
      <c r="J5" s="4" t="s">
        <v>148</v>
      </c>
      <c r="K5" s="4" t="s">
        <v>149</v>
      </c>
      <c r="L5" s="4" t="s">
        <v>103</v>
      </c>
      <c r="M5" s="4" t="s">
        <v>146</v>
      </c>
      <c r="N5" s="4" t="s">
        <v>147</v>
      </c>
      <c r="O5" s="4" t="s">
        <v>148</v>
      </c>
      <c r="P5" s="4" t="s">
        <v>150</v>
      </c>
      <c r="Q5" s="4" t="s">
        <v>151</v>
      </c>
      <c r="R5" s="4" t="s">
        <v>152</v>
      </c>
      <c r="S5" s="4" t="s">
        <v>153</v>
      </c>
      <c r="T5" s="4" t="s">
        <v>154</v>
      </c>
      <c r="U5" s="4" t="s">
        <v>149</v>
      </c>
      <c r="V5" s="4" t="s">
        <v>155</v>
      </c>
      <c r="W5" s="4" t="s">
        <v>103</v>
      </c>
      <c r="X5" s="4" t="s">
        <v>143</v>
      </c>
      <c r="Y5" s="4" t="s">
        <v>156</v>
      </c>
    </row>
    <row r="6" ht="14.25" customHeight="1" spans="1:25">
      <c r="A6" s="4" t="s">
        <v>157</v>
      </c>
      <c r="B6" s="4" t="s">
        <v>157</v>
      </c>
      <c r="C6" s="4" t="s">
        <v>157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253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玲姐</cp:lastModifiedBy>
  <dcterms:created xsi:type="dcterms:W3CDTF">2020-02-24T10:11:00Z</dcterms:created>
  <cp:lastPrinted>2020-02-25T08:32:00Z</cp:lastPrinted>
  <dcterms:modified xsi:type="dcterms:W3CDTF">2022-05-25T05:21:50Z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05D0E812DC134173BA792840B0815F4E</vt:lpwstr>
  </property>
</Properties>
</file>