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5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<sst xmlns="http://schemas.openxmlformats.org/spreadsheetml/2006/main" count="1209" uniqueCount="344">
  <si>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</si>
  <si>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</si>
  <si>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</si>
  <si>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</si>
  <si>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</si>
  <si>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</si>
  <si>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</si>
  <si>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</si>
  <si>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</si>
  <si>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</si>
  <si>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</si>
  <si>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</si>
  <si>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</si>
  <si>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</si>
  <si>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</si>
  <si>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</si>
  <si>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</si>
  <si>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</si>
  <si>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</si>
  <si>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</si>
  <si>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</si>
  <si>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</si>
  <si>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</si>
  <si>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</si>
  <si>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</si>
  <si>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</si>
  <si>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</si>
  <si>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</si>
  <si>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</si>
  <si>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</si>
  <si>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</si>
  <si>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</si>
  <si>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</si>
  <si>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</si>
  <si>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</si>
  <si>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</si>
  <si>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</si>
  <si>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</si>
  <si>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</si>
  <si>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</si>
  <si>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</si>
  <si>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</si>
  <si>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</si>
  <si>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</si>
  <si>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</si>
  <si>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</si>
  <si>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</si>
  <si>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</si>
  <si>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</si>
  <si>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</si>
  <si>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</si>
  <si>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</si>
  <si>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</si>
  <si>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</si>
  <si>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</si>
  <si>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</si>
  <si>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</si>
  <si>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</si>
  <si>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</si>
  <si>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</si>
  <si>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</si>
  <si>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</si>
  <si>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</si>
  <si>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</si>
  <si>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</si>
  <si>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</si>
  <si>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</si>
  <si>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</si>
  <si>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</si>
  <si>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</si>
  <si>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</si>
  <si>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</si>
  <si>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</si>
  <si>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</si>
  <si>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</si>
  <si>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</si>
  <si>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</si>
  <si>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</si>
  <si>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</si>
  <si>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</si>
  <si>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</si>
  <si>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</si>
  <si>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</si>
  <si>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</si>
  <si>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</si>
  <si>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</si>
  <si>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</si>
  <si>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</si>
  <si>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</si>
  <si>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</si>
  <si>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</si>
  <si>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</si>
  <si>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</si>
  <si>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</si>
  <si>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</si>
  <si>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</si>
  <si>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</si>
  <si>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</si>
  <si>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</si>
  <si>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</si>
  <si>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</si>
  <si>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</si>
  <si>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</si>
  <si>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</si>
  <si>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</si>
  <si>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</si>
  <si>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</si>
  <si>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</si>
  <si>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</si>
  <si>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</si>
  <si>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</si>
  <si>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</si>
  <si>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</si>
  <si>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</si>
  <si>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</si>
  <si>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</si>
  <si>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</si>
  <si>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</si>
  <si>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</si>
  <si>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</si>
  <si>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</si>
  <si>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</t>
  </si>
  <si>
    <t>黄冕镇</t>
  </si>
  <si>
    <t>501001</t>
  </si>
  <si>
    <t>鹿寨县黄冕镇人民政府</t>
  </si>
  <si>
    <t>501002</t>
  </si>
  <si>
    <t>鹿寨县黄冕镇财政所</t>
  </si>
  <si>
    <t>501003</t>
  </si>
  <si>
    <t>鹿寨县黄冕镇文化体育和广播电视站</t>
  </si>
  <si>
    <t>501008</t>
  </si>
  <si>
    <t>鹿寨县黄冕镇卫生和计划生育服务所</t>
  </si>
  <si>
    <t>501009</t>
  </si>
  <si>
    <t>鹿寨县黄冕镇乡村建设综合服务中心</t>
  </si>
  <si>
    <t>501014</t>
  </si>
  <si>
    <t>鹿寨县黄冕镇社会保障服务中心</t>
  </si>
  <si>
    <t>501016</t>
  </si>
  <si>
    <t>鹿寨县黄冕镇水利站</t>
  </si>
  <si>
    <t>501017</t>
  </si>
  <si>
    <t>鹿寨县黄冕镇退役军人服务站</t>
  </si>
  <si>
    <t>501018</t>
  </si>
  <si>
    <t>鹿寨县黄冕镇农业技术推广站</t>
  </si>
  <si>
    <t>501019</t>
  </si>
  <si>
    <t>鹿寨县黄冕镇农业机械技术推广与管理站</t>
  </si>
  <si>
    <t>501020</t>
  </si>
  <si>
    <t>鹿寨县黄冕镇水产畜牧兽医站</t>
  </si>
  <si>
    <t>501021</t>
  </si>
  <si>
    <t>鹿寨县黄冕镇扶贫开发工作站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</si>
  <si>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</si>
  <si>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</si>
  <si>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</si>
  <si>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</si>
  <si>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</si>
  <si>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</si>
  <si>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</si>
  <si>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</si>
  <si>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</si>
  <si>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</si>
  <si>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</si>
  <si>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</si>
  <si>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</si>
  <si>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</si>
  <si>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</si>
  <si>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</si>
  <si>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</si>
  <si>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</si>
  <si>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</si>
  <si>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</si>
  <si>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</si>
  <si>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</si>
  <si>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</si>
  <si>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</si>
  <si>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</si>
  <si>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</si>
  <si>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</si>
  <si>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11</t>
  </si>
  <si>
    <t>29</t>
  </si>
  <si>
    <t>31</t>
  </si>
  <si>
    <t>38</t>
  </si>
  <si>
    <t>99</t>
  </si>
  <si>
    <t>其他市场监督管理事务</t>
  </si>
  <si>
    <t>204</t>
  </si>
  <si>
    <t>其他公共安全支出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</si>
  <si>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</si>
  <si>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</si>
  <si>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</si>
  <si>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</si>
  <si>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</si>
  <si>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</si>
  <si>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其他社会保障和就业支出</t>
  </si>
  <si>
    <t>210</t>
  </si>
  <si>
    <t>行政单位医疗</t>
  </si>
  <si>
    <t>公务员医疗补助</t>
  </si>
  <si>
    <t>213</t>
  </si>
  <si>
    <t>07</t>
  </si>
  <si>
    <t>对村民委员会和村党支部的补助</t>
  </si>
  <si>
    <t>221</t>
  </si>
  <si>
    <t>住房公积金</t>
  </si>
  <si>
    <t>50</t>
  </si>
  <si>
    <t>事业运行</t>
  </si>
  <si>
    <t>207</t>
  </si>
  <si>
    <t>08</t>
  </si>
  <si>
    <t>广播电视事务</t>
  </si>
  <si>
    <t>事业单位离退休</t>
  </si>
  <si>
    <t>事业单位医疗</t>
  </si>
  <si>
    <t>17</t>
  </si>
  <si>
    <t>计划生育服务</t>
  </si>
  <si>
    <t>212</t>
  </si>
  <si>
    <t>其他城乡社区管理事务支出</t>
  </si>
  <si>
    <t>城乡社区环境卫生</t>
  </si>
  <si>
    <t>社会保险业务管理事务</t>
  </si>
  <si>
    <t>10</t>
  </si>
  <si>
    <t>水土保持</t>
  </si>
  <si>
    <t>28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</si>
  <si>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</si>
  <si>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</si>
  <si>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</si>
  <si>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</si>
  <si>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</si>
  <si>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</si>
  <si>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</si>
  <si>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</si>
  <si>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</si>
  <si>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</si>
  <si>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</si>
  <si>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</si>
  <si>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</si>
  <si>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</si>
  <si>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</si>
  <si>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</si>
  <si>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</si>
  <si>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</si>
  <si>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</si>
  <si>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</si>
  <si>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</si>
  <si>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</si>
  <si>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</si>
  <si>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</si>
  <si>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</si>
  <si>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</si>
  <si>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</si>
  <si>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</si>
  <si>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</si>
  <si>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</si>
  <si>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</si>
  <si>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</si>
  <si>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</si>
  <si>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</si>
  <si>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</si>
  <si>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</si>
  <si>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</si>
  <si>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</si>
  <si>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</si>
  <si>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</si>
  <si>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</si>
  <si>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</si>
  <si>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</si>
  <si>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</si>
  <si>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</si>
  <si>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</si>
  <si>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</si>
  <si>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</si>
  <si>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</si>
  <si>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</si>
  <si>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</si>
  <si>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</si>
  <si>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</si>
  <si>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</si>
  <si>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</si>
  <si>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</si>
  <si>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</si>
  <si>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</si>
  <si>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</si>
  <si>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</si>
  <si>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</si>
  <si>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</si>
  <si>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</si>
  <si>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</si>
  <si>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</si>
  <si>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</si>
  <si>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</si>
  <si>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</si>
  <si>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</si>
  <si>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</si>
  <si>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</si>
  <si>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</si>
  <si>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</si>
  <si>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</si>
  <si>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</si>
  <si>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</si>
  <si>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</si>
  <si>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</si>
  <si>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</si>
  <si>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</si>
  <si>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</si>
  <si>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</si>
  <si>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</si>
  <si>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生活补助</t>
  </si>
  <si>
    <t>医疗费补助</t>
  </si>
  <si>
    <t>其他对个人和家庭的补助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</si>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</sst>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;[Red]#,##0.0"/>
    <numFmt numFmtId="178" formatCode="#,##0.00_ ;[Red]\-#,##0.00\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3" fontId="1" fillId="2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43" fontId="1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3" fontId="1" fillId="0" borderId="4" xfId="0" applyNumberFormat="1" applyFont="1" applyFill="1" applyBorder="1" applyAlignment="1">
      <alignment horizontal="right" vertical="center" wrapText="1"/>
    </xf>
    <xf numFmtId="178" fontId="4" fillId="0" borderId="5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43" fontId="1" fillId="2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B9" sqref="B9"/>
    </sheetView>
  </sheetViews>
  <sheetFormatPr defaultColWidth="10" defaultRowHeight="13.5" outlineLevelRow="7"/>
  <cols>
    <col min="1" max="1" width="1.38333333333333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65" t="s">
        <v>0</v>
      </c>
      <c r="C2" s="65"/>
      <c r="D2" s="65"/>
      <c r="E2" s="65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6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F24" sqref="F24"/>
    </sheetView>
  </sheetViews>
  <sheetFormatPr defaultColWidth="10" defaultRowHeight="13.5" outlineLevelCol="5"/>
  <cols>
    <col min="1" max="1" width="33.8833333333333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60" t="s">
        <v>3</v>
      </c>
      <c r="B2" s="61"/>
      <c r="C2" s="61"/>
      <c r="D2" s="61"/>
      <c r="E2" s="61"/>
      <c r="F2" s="6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1930.69</v>
      </c>
      <c r="C6" s="26" t="s">
        <v>11</v>
      </c>
      <c r="D6" s="36">
        <v>675.299924</v>
      </c>
      <c r="E6" s="62" t="s">
        <v>12</v>
      </c>
      <c r="F6" s="29">
        <f>SUM(F7:F10)</f>
        <v>1420.34</v>
      </c>
    </row>
    <row r="7" ht="17.1" customHeight="1" spans="1:6">
      <c r="A7" s="26" t="s">
        <v>13</v>
      </c>
      <c r="B7" s="29">
        <v>1930.69</v>
      </c>
      <c r="C7" s="26" t="s">
        <v>14</v>
      </c>
      <c r="D7" s="36"/>
      <c r="E7" s="62" t="s">
        <v>15</v>
      </c>
      <c r="F7" s="29">
        <v>1068.27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36"/>
      <c r="E8" s="62" t="s">
        <v>18</v>
      </c>
      <c r="F8" s="29">
        <v>178.37</v>
      </c>
    </row>
    <row r="9" ht="17.1" customHeight="1" spans="1:6">
      <c r="A9" s="26" t="s">
        <v>19</v>
      </c>
      <c r="B9" s="29"/>
      <c r="C9" s="26" t="s">
        <v>20</v>
      </c>
      <c r="D9" s="36">
        <v>0.5</v>
      </c>
      <c r="E9" s="62" t="s">
        <v>21</v>
      </c>
      <c r="F9" s="29">
        <v>173.7</v>
      </c>
    </row>
    <row r="10" ht="17.1" customHeight="1" spans="1:6">
      <c r="A10" s="26" t="s">
        <v>22</v>
      </c>
      <c r="B10" s="29"/>
      <c r="C10" s="26" t="s">
        <v>23</v>
      </c>
      <c r="D10" s="36"/>
      <c r="E10" s="6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36"/>
      <c r="E11" s="62" t="s">
        <v>27</v>
      </c>
      <c r="F11" s="29">
        <f>SUM(F12:F21)</f>
        <v>510.35</v>
      </c>
    </row>
    <row r="12" ht="17.1" customHeight="1" spans="1:6">
      <c r="A12" s="26" t="s">
        <v>28</v>
      </c>
      <c r="B12" s="29"/>
      <c r="C12" s="26" t="s">
        <v>29</v>
      </c>
      <c r="D12" s="36">
        <v>18.033967</v>
      </c>
      <c r="E12" s="62" t="s">
        <v>15</v>
      </c>
      <c r="F12" s="29">
        <v>24.61</v>
      </c>
    </row>
    <row r="13" ht="17.1" customHeight="1" spans="1:6">
      <c r="A13" s="26" t="s">
        <v>30</v>
      </c>
      <c r="B13" s="29"/>
      <c r="C13" s="26" t="s">
        <v>31</v>
      </c>
      <c r="D13" s="36">
        <v>256.21208</v>
      </c>
      <c r="E13" s="62" t="s">
        <v>18</v>
      </c>
      <c r="F13" s="29">
        <v>197.68</v>
      </c>
    </row>
    <row r="14" ht="17.1" customHeight="1" spans="1:6">
      <c r="A14" s="26" t="s">
        <v>32</v>
      </c>
      <c r="B14" s="29"/>
      <c r="C14" s="26" t="s">
        <v>33</v>
      </c>
      <c r="D14" s="36">
        <v>177.93229</v>
      </c>
      <c r="E14" s="62" t="s">
        <v>21</v>
      </c>
      <c r="F14" s="29">
        <v>288.06</v>
      </c>
    </row>
    <row r="15" ht="17.1" customHeight="1" spans="1:6">
      <c r="A15" s="26" t="s">
        <v>34</v>
      </c>
      <c r="B15" s="29"/>
      <c r="C15" s="26" t="s">
        <v>35</v>
      </c>
      <c r="D15" s="36"/>
      <c r="E15" s="6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6">
        <v>272.429936</v>
      </c>
      <c r="E16" s="6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6">
        <v>446.473029</v>
      </c>
      <c r="E17" s="6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36"/>
      <c r="E18" s="6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36"/>
      <c r="E19" s="6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36"/>
      <c r="E20" s="6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36"/>
      <c r="E21" s="6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36"/>
      <c r="E22" s="62"/>
      <c r="F22" s="29"/>
    </row>
    <row r="23" ht="17.1" customHeight="1" spans="1:6">
      <c r="A23" s="26" t="s">
        <v>57</v>
      </c>
      <c r="B23" s="29"/>
      <c r="C23" s="26" t="s">
        <v>58</v>
      </c>
      <c r="D23" s="36"/>
      <c r="E23" s="62"/>
      <c r="F23" s="29"/>
    </row>
    <row r="24" ht="17.1" customHeight="1" spans="1:6">
      <c r="A24" s="26"/>
      <c r="B24" s="29"/>
      <c r="C24" s="26" t="s">
        <v>59</v>
      </c>
      <c r="D24" s="36">
        <v>83.808073</v>
      </c>
      <c r="E24" s="62"/>
      <c r="F24" s="29"/>
    </row>
    <row r="25" ht="17.1" customHeight="1" spans="1:6">
      <c r="A25" s="26"/>
      <c r="B25" s="29"/>
      <c r="C25" s="26" t="s">
        <v>60</v>
      </c>
      <c r="D25" s="29"/>
      <c r="E25" s="62"/>
      <c r="F25" s="29"/>
    </row>
    <row r="26" ht="17.1" customHeight="1" spans="1:6">
      <c r="A26" s="26"/>
      <c r="B26" s="63"/>
      <c r="C26" s="26" t="s">
        <v>61</v>
      </c>
      <c r="D26" s="29"/>
      <c r="E26" s="26"/>
      <c r="F26" s="63"/>
    </row>
    <row r="27" ht="17.1" customHeight="1" spans="1:6">
      <c r="A27" s="26"/>
      <c r="B27" s="29"/>
      <c r="C27" s="26" t="s">
        <v>62</v>
      </c>
      <c r="D27" s="29"/>
      <c r="E27" s="62"/>
      <c r="F27" s="29"/>
    </row>
    <row r="28" ht="17.1" customHeight="1" spans="1:6">
      <c r="A28" s="26"/>
      <c r="B28" s="29"/>
      <c r="C28" s="26" t="s">
        <v>63</v>
      </c>
      <c r="D28" s="29"/>
      <c r="E28" s="62"/>
      <c r="F28" s="29"/>
    </row>
    <row r="29" ht="17.1" customHeight="1" spans="1:6">
      <c r="A29" s="26"/>
      <c r="B29" s="29"/>
      <c r="C29" s="26" t="s">
        <v>64</v>
      </c>
      <c r="D29" s="29"/>
      <c r="E29" s="62"/>
      <c r="F29" s="29"/>
    </row>
    <row r="30" ht="17.1" customHeight="1" spans="1:6">
      <c r="A30" s="26"/>
      <c r="B30" s="29"/>
      <c r="C30" s="26" t="s">
        <v>65</v>
      </c>
      <c r="D30" s="29"/>
      <c r="E30" s="62"/>
      <c r="F30" s="29"/>
    </row>
    <row r="31" ht="17.1" customHeight="1" spans="1:6">
      <c r="A31" s="26"/>
      <c r="B31" s="29"/>
      <c r="C31" s="26" t="s">
        <v>66</v>
      </c>
      <c r="D31" s="29"/>
      <c r="E31" s="62"/>
      <c r="F31" s="29"/>
    </row>
    <row r="32" ht="17.1" customHeight="1" spans="1:6">
      <c r="A32" s="26"/>
      <c r="B32" s="29"/>
      <c r="C32" s="26" t="s">
        <v>67</v>
      </c>
      <c r="D32" s="29"/>
      <c r="E32" s="62"/>
      <c r="F32" s="29"/>
    </row>
    <row r="33" ht="17.1" customHeight="1" spans="1:6">
      <c r="A33" s="26"/>
      <c r="B33" s="29"/>
      <c r="C33" s="26" t="s">
        <v>68</v>
      </c>
      <c r="D33" s="29"/>
      <c r="E33" s="62"/>
      <c r="F33" s="29"/>
    </row>
    <row r="34" ht="17.1" customHeight="1" spans="1:6">
      <c r="A34" s="26"/>
      <c r="B34" s="29"/>
      <c r="C34" s="26"/>
      <c r="D34" s="29"/>
      <c r="E34" s="62"/>
      <c r="F34" s="29"/>
    </row>
    <row r="35" ht="17.1" customHeight="1" spans="1:6">
      <c r="A35" s="64" t="s">
        <v>69</v>
      </c>
      <c r="B35" s="29">
        <f>SUM(B6+B15+B16+B17+B20)</f>
        <v>1930.69</v>
      </c>
      <c r="C35" s="64" t="s">
        <v>70</v>
      </c>
      <c r="D35" s="29">
        <f>SUM(D6:D33)</f>
        <v>1930.689299</v>
      </c>
      <c r="E35" s="64" t="s">
        <v>70</v>
      </c>
      <c r="F35" s="29">
        <f>F6+F11</f>
        <v>1930.69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6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6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6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6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62"/>
      <c r="F40" s="29"/>
    </row>
    <row r="41" ht="27.2" customHeight="1" spans="1:6">
      <c r="A41" s="26" t="s">
        <v>81</v>
      </c>
      <c r="B41" s="29"/>
      <c r="C41" s="26"/>
      <c r="D41" s="29"/>
      <c r="E41" s="62"/>
      <c r="F41" s="29"/>
    </row>
    <row r="42" ht="17.1" customHeight="1" spans="1:6">
      <c r="A42" s="26"/>
      <c r="B42" s="29"/>
      <c r="C42" s="26"/>
      <c r="D42" s="29"/>
      <c r="E42" s="62"/>
      <c r="F42" s="29"/>
    </row>
    <row r="43" ht="17.1" customHeight="1" spans="1:6">
      <c r="A43" s="26"/>
      <c r="B43" s="29"/>
      <c r="C43" s="26"/>
      <c r="D43" s="29"/>
      <c r="E43" s="62"/>
      <c r="F43" s="29"/>
    </row>
    <row r="44" ht="17.1" customHeight="1" spans="1:6">
      <c r="A44" s="64" t="s">
        <v>82</v>
      </c>
      <c r="B44" s="29">
        <f>B35+B36</f>
        <v>1930.69</v>
      </c>
      <c r="C44" s="64" t="s">
        <v>83</v>
      </c>
      <c r="D44" s="29">
        <f>D35+D36</f>
        <v>1930.689299</v>
      </c>
      <c r="E44" s="64" t="s">
        <v>83</v>
      </c>
      <c r="F44" s="29">
        <f>F35+F36</f>
        <v>1930.69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topLeftCell="A3" workbookViewId="0">
      <selection activeCell="F9" sqref="F9:H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8.89166666666667" customWidth="1"/>
    <col min="9" max="9" width="5.88333333333333" customWidth="1"/>
    <col min="10" max="10" width="6.25" customWidth="1"/>
    <col min="11" max="11" width="4.88333333333333" customWidth="1"/>
    <col min="12" max="12" width="3.5" customWidth="1"/>
    <col min="13" max="13" width="5" customWidth="1"/>
    <col min="14" max="14" width="3" customWidth="1"/>
    <col min="15" max="15" width="5.38333333333333" customWidth="1"/>
    <col min="16" max="16" width="3.13333333333333" customWidth="1"/>
    <col min="17" max="17" width="2.75" customWidth="1"/>
    <col min="18" max="18" width="3.38333333333333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8333333333333" customWidth="1"/>
    <col min="25" max="25" width="2.75" customWidth="1"/>
    <col min="26" max="26" width="4.13333333333333" customWidth="1"/>
    <col min="27" max="27" width="4.38333333333333" customWidth="1"/>
    <col min="28" max="28" width="4.25" customWidth="1"/>
    <col min="29" max="29" width="6" customWidth="1"/>
    <col min="30" max="30" width="5.88333333333333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5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58" t="s">
        <v>4</v>
      </c>
      <c r="AD3" s="5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46"/>
      <c r="B9" s="46"/>
      <c r="C9" s="46"/>
      <c r="D9" s="46"/>
      <c r="E9" s="30" t="s">
        <v>120</v>
      </c>
      <c r="F9" s="53">
        <f>SUM(F11:F22)</f>
        <v>1930.689299</v>
      </c>
      <c r="G9" s="53">
        <f>SUM(G11:G22)</f>
        <v>1930.689299</v>
      </c>
      <c r="H9" s="53">
        <f>SUM(H11:H22)</f>
        <v>1930.689299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ht="14.25" customHeight="1" spans="1:30">
      <c r="A10" s="20"/>
      <c r="B10" s="20"/>
      <c r="C10" s="20"/>
      <c r="D10" s="54" t="s">
        <v>121</v>
      </c>
      <c r="E10" s="54" t="s">
        <v>122</v>
      </c>
      <c r="F10" s="55">
        <v>1930.689299</v>
      </c>
      <c r="G10" s="55">
        <v>1930.689299</v>
      </c>
      <c r="H10" s="55">
        <v>1930.689299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ht="14.25" customHeight="1" spans="1:30">
      <c r="A11" s="20"/>
      <c r="B11" s="20"/>
      <c r="C11" s="20"/>
      <c r="D11" s="54" t="s">
        <v>123</v>
      </c>
      <c r="E11" s="54" t="s">
        <v>124</v>
      </c>
      <c r="F11" s="55">
        <v>1049.934007</v>
      </c>
      <c r="G11" s="55">
        <v>1049.934007</v>
      </c>
      <c r="H11" s="55">
        <v>1049.934007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ht="14.25" customHeight="1" spans="1:30">
      <c r="A12" s="20"/>
      <c r="B12" s="20"/>
      <c r="C12" s="20"/>
      <c r="D12" s="54" t="s">
        <v>125</v>
      </c>
      <c r="E12" s="54" t="s">
        <v>126</v>
      </c>
      <c r="F12" s="55">
        <v>95.195948</v>
      </c>
      <c r="G12" s="55">
        <v>95.195948</v>
      </c>
      <c r="H12" s="55">
        <v>95.195948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ht="14.25" customHeight="1" spans="1:30">
      <c r="A13" s="20"/>
      <c r="B13" s="20"/>
      <c r="C13" s="20"/>
      <c r="D13" s="54" t="s">
        <v>127</v>
      </c>
      <c r="E13" s="54" t="s">
        <v>128</v>
      </c>
      <c r="F13" s="55">
        <v>25.332598</v>
      </c>
      <c r="G13" s="55">
        <v>25.332598</v>
      </c>
      <c r="H13" s="55">
        <v>25.332598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ht="14.25" customHeight="1" spans="1:30">
      <c r="A14" s="20"/>
      <c r="B14" s="20"/>
      <c r="C14" s="20"/>
      <c r="D14" s="54" t="s">
        <v>129</v>
      </c>
      <c r="E14" s="54" t="s">
        <v>130</v>
      </c>
      <c r="F14" s="55">
        <v>129.859587</v>
      </c>
      <c r="G14" s="55">
        <v>129.859587</v>
      </c>
      <c r="H14" s="55">
        <v>129.859587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ht="22.7" customHeight="1" spans="1:30">
      <c r="A15" s="20"/>
      <c r="B15" s="20"/>
      <c r="C15" s="20"/>
      <c r="D15" s="54" t="s">
        <v>131</v>
      </c>
      <c r="E15" s="54" t="s">
        <v>132</v>
      </c>
      <c r="F15" s="55">
        <v>315.958603</v>
      </c>
      <c r="G15" s="55">
        <v>315.958603</v>
      </c>
      <c r="H15" s="55">
        <v>315.958603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ht="14.25" customHeight="1" spans="1:30">
      <c r="A16" s="20"/>
      <c r="B16" s="20"/>
      <c r="C16" s="20"/>
      <c r="D16" s="54" t="s">
        <v>133</v>
      </c>
      <c r="E16" s="54" t="s">
        <v>134</v>
      </c>
      <c r="F16" s="55">
        <v>55.999433</v>
      </c>
      <c r="G16" s="55">
        <v>55.999433</v>
      </c>
      <c r="H16" s="55">
        <v>55.999433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ht="14.25" customHeight="1" spans="1:30">
      <c r="A17" s="20"/>
      <c r="B17" s="20"/>
      <c r="C17" s="20"/>
      <c r="D17" s="54" t="s">
        <v>135</v>
      </c>
      <c r="E17" s="54" t="s">
        <v>136</v>
      </c>
      <c r="F17" s="55">
        <v>25.16768</v>
      </c>
      <c r="G17" s="55">
        <v>25.16768</v>
      </c>
      <c r="H17" s="55">
        <v>25.16768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ht="14.25" customHeight="1" spans="1:30">
      <c r="A18" s="20"/>
      <c r="B18" s="20"/>
      <c r="C18" s="20"/>
      <c r="D18" s="54" t="s">
        <v>137</v>
      </c>
      <c r="E18" s="54" t="s">
        <v>138</v>
      </c>
      <c r="F18" s="55">
        <v>21.687984</v>
      </c>
      <c r="G18" s="55">
        <v>21.687984</v>
      </c>
      <c r="H18" s="55">
        <v>21.687984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 ht="14.25" customHeight="1" spans="1:30">
      <c r="A19" s="20"/>
      <c r="B19" s="20"/>
      <c r="C19" s="20"/>
      <c r="D19" s="54" t="s">
        <v>139</v>
      </c>
      <c r="E19" s="54" t="s">
        <v>140</v>
      </c>
      <c r="F19" s="55">
        <v>83.000402</v>
      </c>
      <c r="G19" s="55">
        <v>83.000402</v>
      </c>
      <c r="H19" s="55">
        <v>83.000402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s="12" customFormat="1" ht="14.25" customHeight="1" spans="1:30">
      <c r="A20" s="10"/>
      <c r="B20" s="10"/>
      <c r="C20" s="10"/>
      <c r="D20" s="54" t="s">
        <v>141</v>
      </c>
      <c r="E20" s="54" t="s">
        <v>142</v>
      </c>
      <c r="F20" s="55">
        <v>27.019385</v>
      </c>
      <c r="G20" s="55">
        <v>27.019385</v>
      </c>
      <c r="H20" s="55">
        <v>27.019385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="12" customFormat="1" ht="14.25" customHeight="1" spans="1:30">
      <c r="A21" s="10"/>
      <c r="B21" s="10"/>
      <c r="C21" s="10"/>
      <c r="D21" s="54" t="s">
        <v>143</v>
      </c>
      <c r="E21" s="54" t="s">
        <v>144</v>
      </c>
      <c r="F21" s="55">
        <v>68.562257</v>
      </c>
      <c r="G21" s="55">
        <v>68.562257</v>
      </c>
      <c r="H21" s="55">
        <v>68.562257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12" customFormat="1" ht="14.25" customHeight="1" spans="1:30">
      <c r="A22" s="10"/>
      <c r="B22" s="10"/>
      <c r="C22" s="10"/>
      <c r="D22" s="54" t="s">
        <v>145</v>
      </c>
      <c r="E22" s="54" t="s">
        <v>146</v>
      </c>
      <c r="F22" s="55">
        <v>32.971415</v>
      </c>
      <c r="G22" s="55">
        <v>32.971415</v>
      </c>
      <c r="H22" s="55">
        <v>32.971415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12" customFormat="1" ht="14.25" customHeight="1" spans="1:30">
      <c r="A23" s="10"/>
      <c r="B23" s="10"/>
      <c r="C23" s="10"/>
      <c r="D23" s="8"/>
      <c r="E23" s="5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12" customFormat="1" ht="22.7" customHeight="1" spans="1:30">
      <c r="A24" s="10"/>
      <c r="B24" s="10"/>
      <c r="C24" s="10"/>
      <c r="D24" s="8"/>
      <c r="E24" s="5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12" customFormat="1" ht="14.25" customHeight="1" spans="1:30">
      <c r="A25" s="10"/>
      <c r="B25" s="10"/>
      <c r="C25" s="10"/>
      <c r="D25" s="8"/>
      <c r="E25" s="5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12" customFormat="1" ht="14.25" customHeight="1" spans="1:30">
      <c r="A26" s="10"/>
      <c r="B26" s="10"/>
      <c r="C26" s="10"/>
      <c r="D26" s="8"/>
      <c r="E26" s="5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="12" customFormat="1" ht="14.25" customHeight="1" spans="1:30">
      <c r="A27" s="10"/>
      <c r="B27" s="10"/>
      <c r="C27" s="10"/>
      <c r="D27" s="8"/>
      <c r="E27" s="5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100"/>
  <sheetViews>
    <sheetView workbookViewId="0">
      <selection activeCell="R32" sqref="R32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6" width="8.75" style="12" customWidth="1"/>
    <col min="7" max="8" width="8.875" style="12" customWidth="1"/>
    <col min="9" max="9" width="7.44166666666667" style="12" customWidth="1"/>
    <col min="10" max="10" width="7.33333333333333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7.66666666666667" style="12" customWidth="1"/>
    <col min="16" max="16" width="5" style="12" customWidth="1"/>
    <col min="17" max="17" width="5.13333333333333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8333333333333" style="12" customWidth="1"/>
    <col min="23" max="23" width="2.38333333333333" style="12" customWidth="1"/>
    <col min="24" max="24" width="3.38333333333333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148</v>
      </c>
      <c r="Y1" s="11"/>
    </row>
    <row r="2" ht="19.5" customHeight="1" spans="1:25">
      <c r="A2" s="3" t="s">
        <v>149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150</v>
      </c>
      <c r="F4" s="4" t="s">
        <v>93</v>
      </c>
      <c r="G4" s="4" t="s">
        <v>151</v>
      </c>
      <c r="H4" s="4"/>
      <c r="I4" s="4"/>
      <c r="J4" s="4"/>
      <c r="K4" s="4"/>
      <c r="L4" s="4" t="s">
        <v>152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153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154</v>
      </c>
      <c r="I5" s="4" t="s">
        <v>155</v>
      </c>
      <c r="J5" s="4" t="s">
        <v>156</v>
      </c>
      <c r="K5" s="4" t="s">
        <v>157</v>
      </c>
      <c r="L5" s="4" t="s">
        <v>103</v>
      </c>
      <c r="M5" s="4" t="s">
        <v>154</v>
      </c>
      <c r="N5" s="4" t="s">
        <v>155</v>
      </c>
      <c r="O5" s="4" t="s">
        <v>156</v>
      </c>
      <c r="P5" s="4" t="s">
        <v>158</v>
      </c>
      <c r="Q5" s="4" t="s">
        <v>159</v>
      </c>
      <c r="R5" s="4" t="s">
        <v>160</v>
      </c>
      <c r="S5" s="4" t="s">
        <v>161</v>
      </c>
      <c r="T5" s="4" t="s">
        <v>162</v>
      </c>
      <c r="U5" s="4" t="s">
        <v>157</v>
      </c>
      <c r="V5" s="4" t="s">
        <v>163</v>
      </c>
      <c r="W5" s="4" t="s">
        <v>103</v>
      </c>
      <c r="X5" s="4" t="s">
        <v>151</v>
      </c>
      <c r="Y5" s="4" t="s">
        <v>164</v>
      </c>
    </row>
    <row r="6" ht="14.25" customHeight="1" spans="1:25">
      <c r="A6" s="4" t="s">
        <v>165</v>
      </c>
      <c r="B6" s="4" t="s">
        <v>165</v>
      </c>
      <c r="C6" s="4" t="s">
        <v>165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46"/>
      <c r="B7" s="46"/>
      <c r="C7" s="46"/>
      <c r="D7" s="46"/>
      <c r="E7" s="30" t="s">
        <v>120</v>
      </c>
      <c r="F7" s="31">
        <f>F8+F25+F33+F40+F47+F55+F61+F68+F74+F81+F89+F95</f>
        <v>1930.689299</v>
      </c>
      <c r="G7" s="31">
        <f t="shared" ref="G7:O7" si="0">G8+G25+G33+G40+G47+G55+G61+G68+G74+G81+G89+G95</f>
        <v>1420.341215</v>
      </c>
      <c r="H7" s="31">
        <f t="shared" si="0"/>
        <v>1068.271767</v>
      </c>
      <c r="I7" s="31">
        <f t="shared" si="0"/>
        <v>178.369412</v>
      </c>
      <c r="J7" s="31">
        <f t="shared" si="0"/>
        <v>173.700036</v>
      </c>
      <c r="K7" s="31">
        <f t="shared" si="0"/>
        <v>0</v>
      </c>
      <c r="L7" s="31">
        <f t="shared" si="0"/>
        <v>510.348084</v>
      </c>
      <c r="M7" s="31">
        <f t="shared" si="0"/>
        <v>24.612084</v>
      </c>
      <c r="N7" s="31">
        <f t="shared" si="0"/>
        <v>197.676</v>
      </c>
      <c r="O7" s="31">
        <f t="shared" si="0"/>
        <v>288.06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47"/>
      <c r="B8" s="47"/>
      <c r="C8" s="47"/>
      <c r="D8" s="48" t="s">
        <v>123</v>
      </c>
      <c r="E8" s="48" t="s">
        <v>124</v>
      </c>
      <c r="F8" s="49">
        <v>1049.934007</v>
      </c>
      <c r="G8" s="49">
        <v>716.317935</v>
      </c>
      <c r="H8" s="49">
        <v>463.684049</v>
      </c>
      <c r="I8" s="49">
        <v>89.487368</v>
      </c>
      <c r="J8" s="49">
        <v>163.146518</v>
      </c>
      <c r="K8" s="49"/>
      <c r="L8" s="49">
        <v>333.616072</v>
      </c>
      <c r="M8" s="49">
        <v>21.270072</v>
      </c>
      <c r="N8" s="49">
        <v>50.5</v>
      </c>
      <c r="O8" s="49">
        <v>261.846</v>
      </c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47" t="s">
        <v>166</v>
      </c>
      <c r="B9" s="47" t="s">
        <v>167</v>
      </c>
      <c r="C9" s="47" t="s">
        <v>168</v>
      </c>
      <c r="D9" s="48"/>
      <c r="E9" s="48" t="s">
        <v>169</v>
      </c>
      <c r="F9" s="49">
        <v>2.68</v>
      </c>
      <c r="G9" s="49"/>
      <c r="H9" s="49"/>
      <c r="I9" s="49"/>
      <c r="J9" s="49"/>
      <c r="K9" s="49"/>
      <c r="L9" s="49">
        <v>2.68</v>
      </c>
      <c r="M9" s="49"/>
      <c r="N9" s="49">
        <v>2.68</v>
      </c>
      <c r="O9" s="49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47" t="s">
        <v>166</v>
      </c>
      <c r="B10" s="47" t="s">
        <v>170</v>
      </c>
      <c r="C10" s="47" t="s">
        <v>167</v>
      </c>
      <c r="D10" s="48"/>
      <c r="E10" s="48" t="s">
        <v>171</v>
      </c>
      <c r="F10" s="49">
        <v>547.884966</v>
      </c>
      <c r="G10" s="49">
        <v>547.884966</v>
      </c>
      <c r="H10" s="49">
        <v>315.436198</v>
      </c>
      <c r="I10" s="49">
        <v>89.262368</v>
      </c>
      <c r="J10" s="49">
        <v>143.1864</v>
      </c>
      <c r="K10" s="49"/>
      <c r="L10" s="49"/>
      <c r="M10" s="49"/>
      <c r="N10" s="49"/>
      <c r="O10" s="49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47" t="s">
        <v>166</v>
      </c>
      <c r="B11" s="47" t="s">
        <v>170</v>
      </c>
      <c r="C11" s="47" t="s">
        <v>172</v>
      </c>
      <c r="D11" s="48"/>
      <c r="E11" s="48" t="s">
        <v>173</v>
      </c>
      <c r="F11" s="49">
        <v>21.240072</v>
      </c>
      <c r="G11" s="49"/>
      <c r="H11" s="49"/>
      <c r="I11" s="49"/>
      <c r="J11" s="49"/>
      <c r="K11" s="49"/>
      <c r="L11" s="49">
        <v>21.240072</v>
      </c>
      <c r="M11" s="49">
        <v>21.240072</v>
      </c>
      <c r="N11" s="49"/>
      <c r="O11" s="49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47" t="s">
        <v>166</v>
      </c>
      <c r="B12" s="47" t="s">
        <v>174</v>
      </c>
      <c r="C12" s="47" t="s">
        <v>172</v>
      </c>
      <c r="D12" s="48"/>
      <c r="E12" s="48" t="s">
        <v>173</v>
      </c>
      <c r="F12" s="49">
        <v>2.2</v>
      </c>
      <c r="G12" s="49"/>
      <c r="H12" s="49"/>
      <c r="I12" s="49"/>
      <c r="J12" s="49"/>
      <c r="K12" s="49"/>
      <c r="L12" s="49">
        <v>2.2</v>
      </c>
      <c r="M12" s="49"/>
      <c r="N12" s="49">
        <v>2.2</v>
      </c>
      <c r="O12" s="49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47" t="s">
        <v>166</v>
      </c>
      <c r="B13" s="47" t="s">
        <v>175</v>
      </c>
      <c r="C13" s="47" t="s">
        <v>172</v>
      </c>
      <c r="D13" s="48"/>
      <c r="E13" s="48" t="s">
        <v>173</v>
      </c>
      <c r="F13" s="49">
        <v>4</v>
      </c>
      <c r="G13" s="49"/>
      <c r="H13" s="49"/>
      <c r="I13" s="49"/>
      <c r="J13" s="49"/>
      <c r="K13" s="49"/>
      <c r="L13" s="49">
        <v>4</v>
      </c>
      <c r="M13" s="49"/>
      <c r="N13" s="49">
        <v>4</v>
      </c>
      <c r="O13" s="49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47" t="s">
        <v>166</v>
      </c>
      <c r="B14" s="47" t="s">
        <v>176</v>
      </c>
      <c r="C14" s="47" t="s">
        <v>172</v>
      </c>
      <c r="D14" s="48"/>
      <c r="E14" s="48" t="s">
        <v>173</v>
      </c>
      <c r="F14" s="49">
        <v>4.12</v>
      </c>
      <c r="G14" s="49"/>
      <c r="H14" s="49"/>
      <c r="I14" s="49"/>
      <c r="J14" s="49"/>
      <c r="K14" s="49"/>
      <c r="L14" s="49">
        <v>4.12</v>
      </c>
      <c r="M14" s="49"/>
      <c r="N14" s="49">
        <v>4.12</v>
      </c>
      <c r="O14" s="49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47" t="s">
        <v>166</v>
      </c>
      <c r="B15" s="47" t="s">
        <v>177</v>
      </c>
      <c r="C15" s="47" t="s">
        <v>178</v>
      </c>
      <c r="D15" s="48"/>
      <c r="E15" s="48" t="s">
        <v>179</v>
      </c>
      <c r="F15" s="49">
        <v>23.766</v>
      </c>
      <c r="G15" s="49"/>
      <c r="H15" s="49"/>
      <c r="I15" s="49"/>
      <c r="J15" s="49"/>
      <c r="K15" s="49"/>
      <c r="L15" s="49">
        <v>23.766</v>
      </c>
      <c r="M15" s="49"/>
      <c r="N15" s="49"/>
      <c r="O15" s="49">
        <v>23.766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47" t="s">
        <v>180</v>
      </c>
      <c r="B16" s="47" t="s">
        <v>178</v>
      </c>
      <c r="C16" s="47" t="s">
        <v>178</v>
      </c>
      <c r="D16" s="48"/>
      <c r="E16" s="48" t="s">
        <v>181</v>
      </c>
      <c r="F16" s="49">
        <v>0.5</v>
      </c>
      <c r="G16" s="49"/>
      <c r="H16" s="49"/>
      <c r="I16" s="49"/>
      <c r="J16" s="49"/>
      <c r="K16" s="49"/>
      <c r="L16" s="49">
        <v>0.5</v>
      </c>
      <c r="M16" s="49"/>
      <c r="N16" s="49">
        <v>0.5</v>
      </c>
      <c r="O16" s="49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47" t="s">
        <v>182</v>
      </c>
      <c r="B17" s="47" t="s">
        <v>183</v>
      </c>
      <c r="C17" s="47" t="s">
        <v>167</v>
      </c>
      <c r="D17" s="48"/>
      <c r="E17" s="48" t="s">
        <v>184</v>
      </c>
      <c r="F17" s="49">
        <v>12.841118</v>
      </c>
      <c r="G17" s="49">
        <v>12.841118</v>
      </c>
      <c r="H17" s="49"/>
      <c r="I17" s="49">
        <v>0.225</v>
      </c>
      <c r="J17" s="49">
        <v>12.616118</v>
      </c>
      <c r="K17" s="49"/>
      <c r="L17" s="49"/>
      <c r="M17" s="49"/>
      <c r="N17" s="49"/>
      <c r="O17" s="49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47" t="s">
        <v>182</v>
      </c>
      <c r="B18" s="47" t="s">
        <v>183</v>
      </c>
      <c r="C18" s="47" t="s">
        <v>183</v>
      </c>
      <c r="D18" s="48"/>
      <c r="E18" s="48" t="s">
        <v>185</v>
      </c>
      <c r="F18" s="49">
        <v>47.711744</v>
      </c>
      <c r="G18" s="49">
        <v>47.711744</v>
      </c>
      <c r="H18" s="49">
        <v>47.711744</v>
      </c>
      <c r="I18" s="49"/>
      <c r="J18" s="49"/>
      <c r="K18" s="49"/>
      <c r="L18" s="49"/>
      <c r="M18" s="49"/>
      <c r="N18" s="49"/>
      <c r="O18" s="49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47" t="s">
        <v>182</v>
      </c>
      <c r="B19" s="47" t="s">
        <v>183</v>
      </c>
      <c r="C19" s="47" t="s">
        <v>186</v>
      </c>
      <c r="D19" s="48"/>
      <c r="E19" s="48" t="s">
        <v>187</v>
      </c>
      <c r="F19" s="49">
        <v>23.855872</v>
      </c>
      <c r="G19" s="49">
        <v>23.855872</v>
      </c>
      <c r="H19" s="49">
        <v>23.855872</v>
      </c>
      <c r="I19" s="49"/>
      <c r="J19" s="49"/>
      <c r="K19" s="49"/>
      <c r="L19" s="49"/>
      <c r="M19" s="49"/>
      <c r="N19" s="49"/>
      <c r="O19" s="49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47" t="s">
        <v>182</v>
      </c>
      <c r="B20" s="47" t="s">
        <v>178</v>
      </c>
      <c r="C20" s="47" t="s">
        <v>178</v>
      </c>
      <c r="D20" s="48"/>
      <c r="E20" s="48" t="s">
        <v>188</v>
      </c>
      <c r="F20" s="49">
        <v>7.344</v>
      </c>
      <c r="G20" s="49">
        <v>7.344</v>
      </c>
      <c r="H20" s="49"/>
      <c r="I20" s="49"/>
      <c r="J20" s="49">
        <v>7.344</v>
      </c>
      <c r="K20" s="49"/>
      <c r="L20" s="49"/>
      <c r="M20" s="49"/>
      <c r="N20" s="49"/>
      <c r="O20" s="49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47" t="s">
        <v>189</v>
      </c>
      <c r="B21" s="47" t="s">
        <v>174</v>
      </c>
      <c r="C21" s="47" t="s">
        <v>167</v>
      </c>
      <c r="D21" s="48"/>
      <c r="E21" s="48" t="s">
        <v>190</v>
      </c>
      <c r="F21" s="49">
        <v>23.259475</v>
      </c>
      <c r="G21" s="49">
        <v>23.259475</v>
      </c>
      <c r="H21" s="49">
        <v>23.259475</v>
      </c>
      <c r="I21" s="49"/>
      <c r="J21" s="49"/>
      <c r="K21" s="49"/>
      <c r="L21" s="49"/>
      <c r="M21" s="49"/>
      <c r="N21" s="49"/>
      <c r="O21" s="49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47" t="s">
        <v>189</v>
      </c>
      <c r="B22" s="47" t="s">
        <v>174</v>
      </c>
      <c r="C22" s="47" t="s">
        <v>170</v>
      </c>
      <c r="D22" s="48"/>
      <c r="E22" s="48" t="s">
        <v>191</v>
      </c>
      <c r="F22" s="49">
        <v>17.636952</v>
      </c>
      <c r="G22" s="49">
        <v>17.636952</v>
      </c>
      <c r="H22" s="49">
        <v>17.636952</v>
      </c>
      <c r="I22" s="49"/>
      <c r="J22" s="49"/>
      <c r="K22" s="49"/>
      <c r="L22" s="49"/>
      <c r="M22" s="49"/>
      <c r="N22" s="49"/>
      <c r="O22" s="49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47" t="s">
        <v>192</v>
      </c>
      <c r="B23" s="47" t="s">
        <v>193</v>
      </c>
      <c r="C23" s="47" t="s">
        <v>183</v>
      </c>
      <c r="D23" s="48"/>
      <c r="E23" s="48" t="s">
        <v>194</v>
      </c>
      <c r="F23" s="49">
        <v>275.11</v>
      </c>
      <c r="G23" s="49"/>
      <c r="H23" s="49"/>
      <c r="I23" s="49"/>
      <c r="J23" s="49"/>
      <c r="K23" s="49"/>
      <c r="L23" s="49">
        <v>275.11</v>
      </c>
      <c r="M23" s="49">
        <v>0.03</v>
      </c>
      <c r="N23" s="49">
        <v>37</v>
      </c>
      <c r="O23" s="49">
        <v>238.08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47" t="s">
        <v>195</v>
      </c>
      <c r="B24" s="47" t="s">
        <v>172</v>
      </c>
      <c r="C24" s="47" t="s">
        <v>167</v>
      </c>
      <c r="D24" s="48"/>
      <c r="E24" s="48" t="s">
        <v>196</v>
      </c>
      <c r="F24" s="49">
        <v>35.783808</v>
      </c>
      <c r="G24" s="49">
        <v>35.783808</v>
      </c>
      <c r="H24" s="49">
        <v>35.783808</v>
      </c>
      <c r="I24" s="49"/>
      <c r="J24" s="49"/>
      <c r="K24" s="49"/>
      <c r="L24" s="49"/>
      <c r="M24" s="49"/>
      <c r="N24" s="49"/>
      <c r="O24" s="49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47"/>
      <c r="B25" s="47"/>
      <c r="C25" s="47"/>
      <c r="D25" s="48" t="s">
        <v>125</v>
      </c>
      <c r="E25" s="48" t="s">
        <v>126</v>
      </c>
      <c r="F25" s="49">
        <v>95.195948</v>
      </c>
      <c r="G25" s="49">
        <v>92.395948</v>
      </c>
      <c r="H25" s="49">
        <v>77.33521</v>
      </c>
      <c r="I25" s="49">
        <v>13.66722</v>
      </c>
      <c r="J25" s="49">
        <v>1.393518</v>
      </c>
      <c r="K25" s="49"/>
      <c r="L25" s="49">
        <v>2.8</v>
      </c>
      <c r="M25" s="49"/>
      <c r="N25" s="49">
        <v>2.8</v>
      </c>
      <c r="O25" s="49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47" t="s">
        <v>166</v>
      </c>
      <c r="B26" s="47" t="s">
        <v>186</v>
      </c>
      <c r="C26" s="47" t="s">
        <v>197</v>
      </c>
      <c r="D26" s="48"/>
      <c r="E26" s="48" t="s">
        <v>198</v>
      </c>
      <c r="F26" s="49">
        <v>69.408886</v>
      </c>
      <c r="G26" s="49">
        <v>66.608886</v>
      </c>
      <c r="H26" s="49">
        <v>52.966666</v>
      </c>
      <c r="I26" s="49">
        <v>13.64222</v>
      </c>
      <c r="J26" s="49"/>
      <c r="K26" s="49"/>
      <c r="L26" s="49">
        <v>2.8</v>
      </c>
      <c r="M26" s="49"/>
      <c r="N26" s="49">
        <v>2.8</v>
      </c>
      <c r="O26" s="49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47" t="s">
        <v>182</v>
      </c>
      <c r="B27" s="47" t="s">
        <v>183</v>
      </c>
      <c r="C27" s="47" t="s">
        <v>167</v>
      </c>
      <c r="D27" s="48"/>
      <c r="E27" s="48" t="s">
        <v>184</v>
      </c>
      <c r="F27" s="49">
        <v>1.418518</v>
      </c>
      <c r="G27" s="49">
        <v>1.418518</v>
      </c>
      <c r="H27" s="49"/>
      <c r="I27" s="49">
        <v>0.025</v>
      </c>
      <c r="J27" s="49">
        <v>1.393518</v>
      </c>
      <c r="K27" s="49"/>
      <c r="L27" s="49"/>
      <c r="M27" s="49"/>
      <c r="N27" s="49"/>
      <c r="O27" s="49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47" t="s">
        <v>182</v>
      </c>
      <c r="B28" s="47" t="s">
        <v>183</v>
      </c>
      <c r="C28" s="47" t="s">
        <v>183</v>
      </c>
      <c r="D28" s="48"/>
      <c r="E28" s="48" t="s">
        <v>185</v>
      </c>
      <c r="F28" s="49">
        <v>7.95376</v>
      </c>
      <c r="G28" s="49">
        <v>7.95376</v>
      </c>
      <c r="H28" s="49">
        <v>7.95376</v>
      </c>
      <c r="I28" s="49"/>
      <c r="J28" s="49"/>
      <c r="K28" s="49"/>
      <c r="L28" s="49"/>
      <c r="M28" s="49"/>
      <c r="N28" s="49"/>
      <c r="O28" s="49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47" t="s">
        <v>182</v>
      </c>
      <c r="B29" s="47" t="s">
        <v>183</v>
      </c>
      <c r="C29" s="47" t="s">
        <v>186</v>
      </c>
      <c r="D29" s="48"/>
      <c r="E29" s="48" t="s">
        <v>187</v>
      </c>
      <c r="F29" s="49">
        <v>3.97688</v>
      </c>
      <c r="G29" s="49">
        <v>3.97688</v>
      </c>
      <c r="H29" s="49">
        <v>3.97688</v>
      </c>
      <c r="I29" s="49"/>
      <c r="J29" s="49"/>
      <c r="K29" s="49"/>
      <c r="L29" s="49"/>
      <c r="M29" s="49"/>
      <c r="N29" s="49"/>
      <c r="O29" s="49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47" t="s">
        <v>189</v>
      </c>
      <c r="B30" s="47" t="s">
        <v>174</v>
      </c>
      <c r="C30" s="47" t="s">
        <v>167</v>
      </c>
      <c r="D30" s="48"/>
      <c r="E30" s="48" t="s">
        <v>190</v>
      </c>
      <c r="F30" s="49">
        <v>3.877458</v>
      </c>
      <c r="G30" s="49">
        <v>3.877458</v>
      </c>
      <c r="H30" s="49">
        <v>3.877458</v>
      </c>
      <c r="I30" s="49"/>
      <c r="J30" s="49"/>
      <c r="K30" s="49"/>
      <c r="L30" s="49"/>
      <c r="M30" s="49"/>
      <c r="N30" s="49"/>
      <c r="O30" s="49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47" t="s">
        <v>189</v>
      </c>
      <c r="B31" s="47" t="s">
        <v>174</v>
      </c>
      <c r="C31" s="47" t="s">
        <v>170</v>
      </c>
      <c r="D31" s="48"/>
      <c r="E31" s="48" t="s">
        <v>191</v>
      </c>
      <c r="F31" s="49">
        <v>2.595126</v>
      </c>
      <c r="G31" s="49">
        <v>2.595126</v>
      </c>
      <c r="H31" s="49">
        <v>2.595126</v>
      </c>
      <c r="I31" s="49"/>
      <c r="J31" s="49"/>
      <c r="K31" s="49"/>
      <c r="L31" s="49"/>
      <c r="M31" s="49"/>
      <c r="N31" s="49"/>
      <c r="O31" s="49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47" t="s">
        <v>195</v>
      </c>
      <c r="B32" s="47" t="s">
        <v>172</v>
      </c>
      <c r="C32" s="47" t="s">
        <v>167</v>
      </c>
      <c r="D32" s="48"/>
      <c r="E32" s="48" t="s">
        <v>196</v>
      </c>
      <c r="F32" s="49">
        <v>5.96532</v>
      </c>
      <c r="G32" s="49">
        <v>5.96532</v>
      </c>
      <c r="H32" s="49">
        <v>5.96532</v>
      </c>
      <c r="I32" s="49"/>
      <c r="J32" s="49"/>
      <c r="K32" s="49"/>
      <c r="L32" s="49"/>
      <c r="M32" s="49"/>
      <c r="N32" s="49"/>
      <c r="O32" s="49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47"/>
      <c r="B33" s="47"/>
      <c r="C33" s="47"/>
      <c r="D33" s="48" t="s">
        <v>127</v>
      </c>
      <c r="E33" s="48" t="s">
        <v>128</v>
      </c>
      <c r="F33" s="49">
        <v>25.332598</v>
      </c>
      <c r="G33" s="49">
        <v>25.332598</v>
      </c>
      <c r="H33" s="49">
        <v>21.233424</v>
      </c>
      <c r="I33" s="49">
        <v>3.107174</v>
      </c>
      <c r="J33" s="49">
        <v>0.992</v>
      </c>
      <c r="K33" s="49"/>
      <c r="L33" s="49"/>
      <c r="M33" s="49"/>
      <c r="N33" s="49"/>
      <c r="O33" s="49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47" t="s">
        <v>199</v>
      </c>
      <c r="B34" s="47" t="s">
        <v>200</v>
      </c>
      <c r="C34" s="47" t="s">
        <v>200</v>
      </c>
      <c r="D34" s="48"/>
      <c r="E34" s="48" t="s">
        <v>201</v>
      </c>
      <c r="F34" s="49">
        <v>18.033967</v>
      </c>
      <c r="G34" s="49">
        <v>18.033967</v>
      </c>
      <c r="H34" s="49">
        <v>14.926793</v>
      </c>
      <c r="I34" s="49">
        <v>3.107174</v>
      </c>
      <c r="J34" s="49"/>
      <c r="K34" s="49"/>
      <c r="L34" s="49"/>
      <c r="M34" s="49"/>
      <c r="N34" s="49"/>
      <c r="O34" s="49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47" t="s">
        <v>182</v>
      </c>
      <c r="B35" s="47" t="s">
        <v>183</v>
      </c>
      <c r="C35" s="47" t="s">
        <v>172</v>
      </c>
      <c r="D35" s="48"/>
      <c r="E35" s="48" t="s">
        <v>202</v>
      </c>
      <c r="F35" s="49">
        <v>0.992</v>
      </c>
      <c r="G35" s="49">
        <v>0.992</v>
      </c>
      <c r="H35" s="49"/>
      <c r="I35" s="49"/>
      <c r="J35" s="49">
        <v>0.992</v>
      </c>
      <c r="K35" s="49"/>
      <c r="L35" s="49"/>
      <c r="M35" s="49"/>
      <c r="N35" s="49"/>
      <c r="O35" s="49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47" t="s">
        <v>182</v>
      </c>
      <c r="B36" s="47" t="s">
        <v>183</v>
      </c>
      <c r="C36" s="47" t="s">
        <v>183</v>
      </c>
      <c r="D36" s="48"/>
      <c r="E36" s="48" t="s">
        <v>185</v>
      </c>
      <c r="F36" s="49">
        <v>2.303792</v>
      </c>
      <c r="G36" s="49">
        <v>2.303792</v>
      </c>
      <c r="H36" s="49">
        <v>2.303792</v>
      </c>
      <c r="I36" s="49"/>
      <c r="J36" s="49"/>
      <c r="K36" s="49"/>
      <c r="L36" s="49"/>
      <c r="M36" s="49"/>
      <c r="N36" s="49"/>
      <c r="O36" s="49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47" t="s">
        <v>182</v>
      </c>
      <c r="B37" s="47" t="s">
        <v>183</v>
      </c>
      <c r="C37" s="47" t="s">
        <v>186</v>
      </c>
      <c r="D37" s="48"/>
      <c r="E37" s="48" t="s">
        <v>187</v>
      </c>
      <c r="F37" s="49">
        <v>1.151896</v>
      </c>
      <c r="G37" s="49">
        <v>1.151896</v>
      </c>
      <c r="H37" s="49">
        <v>1.151896</v>
      </c>
      <c r="I37" s="49"/>
      <c r="J37" s="49"/>
      <c r="K37" s="49"/>
      <c r="L37" s="49"/>
      <c r="M37" s="49"/>
      <c r="N37" s="49"/>
      <c r="O37" s="49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47" t="s">
        <v>189</v>
      </c>
      <c r="B38" s="47" t="s">
        <v>174</v>
      </c>
      <c r="C38" s="47" t="s">
        <v>172</v>
      </c>
      <c r="D38" s="48"/>
      <c r="E38" s="48" t="s">
        <v>203</v>
      </c>
      <c r="F38" s="49">
        <v>1.123099</v>
      </c>
      <c r="G38" s="49">
        <v>1.123099</v>
      </c>
      <c r="H38" s="49">
        <v>1.123099</v>
      </c>
      <c r="I38" s="49"/>
      <c r="J38" s="49"/>
      <c r="K38" s="49"/>
      <c r="L38" s="49"/>
      <c r="M38" s="49"/>
      <c r="N38" s="49"/>
      <c r="O38" s="49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47" t="s">
        <v>195</v>
      </c>
      <c r="B39" s="47" t="s">
        <v>172</v>
      </c>
      <c r="C39" s="47" t="s">
        <v>167</v>
      </c>
      <c r="D39" s="48"/>
      <c r="E39" s="48" t="s">
        <v>196</v>
      </c>
      <c r="F39" s="49">
        <v>1.727844</v>
      </c>
      <c r="G39" s="49">
        <v>1.727844</v>
      </c>
      <c r="H39" s="49">
        <v>1.727844</v>
      </c>
      <c r="I39" s="49"/>
      <c r="J39" s="49"/>
      <c r="K39" s="49"/>
      <c r="L39" s="49"/>
      <c r="M39" s="49"/>
      <c r="N39" s="49"/>
      <c r="O39" s="49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47"/>
      <c r="B40" s="47"/>
      <c r="C40" s="47"/>
      <c r="D40" s="48" t="s">
        <v>129</v>
      </c>
      <c r="E40" s="48" t="s">
        <v>130</v>
      </c>
      <c r="F40" s="49">
        <v>129.859587</v>
      </c>
      <c r="G40" s="49">
        <v>103.645587</v>
      </c>
      <c r="H40" s="49">
        <v>88.546291</v>
      </c>
      <c r="I40" s="49">
        <v>14.107296</v>
      </c>
      <c r="J40" s="49">
        <v>0.992</v>
      </c>
      <c r="K40" s="49"/>
      <c r="L40" s="49">
        <v>26.214</v>
      </c>
      <c r="M40" s="49"/>
      <c r="N40" s="49"/>
      <c r="O40" s="49">
        <v>26.214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4.25" customHeight="1" spans="1:25">
      <c r="A41" s="47" t="s">
        <v>182</v>
      </c>
      <c r="B41" s="47" t="s">
        <v>183</v>
      </c>
      <c r="C41" s="47" t="s">
        <v>172</v>
      </c>
      <c r="D41" s="48"/>
      <c r="E41" s="48" t="s">
        <v>202</v>
      </c>
      <c r="F41" s="49">
        <v>0.992</v>
      </c>
      <c r="G41" s="49">
        <v>0.992</v>
      </c>
      <c r="H41" s="49"/>
      <c r="I41" s="49"/>
      <c r="J41" s="49">
        <v>0.992</v>
      </c>
      <c r="K41" s="49"/>
      <c r="L41" s="49"/>
      <c r="M41" s="49"/>
      <c r="N41" s="49"/>
      <c r="O41" s="49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>
      <c r="A42" s="47" t="s">
        <v>182</v>
      </c>
      <c r="B42" s="47" t="s">
        <v>183</v>
      </c>
      <c r="C42" s="47" t="s">
        <v>183</v>
      </c>
      <c r="D42" s="48"/>
      <c r="E42" s="48" t="s">
        <v>185</v>
      </c>
      <c r="F42" s="49">
        <v>9.367168</v>
      </c>
      <c r="G42" s="49">
        <v>9.367168</v>
      </c>
      <c r="H42" s="49">
        <v>9.367168</v>
      </c>
      <c r="I42" s="49"/>
      <c r="J42" s="49"/>
      <c r="K42" s="49"/>
      <c r="L42" s="49"/>
      <c r="M42" s="49"/>
      <c r="N42" s="49"/>
      <c r="O42" s="51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25">
      <c r="A43" s="47" t="s">
        <v>182</v>
      </c>
      <c r="B43" s="47" t="s">
        <v>183</v>
      </c>
      <c r="C43" s="47" t="s">
        <v>186</v>
      </c>
      <c r="D43" s="48"/>
      <c r="E43" s="48" t="s">
        <v>187</v>
      </c>
      <c r="F43" s="49">
        <v>4.683584</v>
      </c>
      <c r="G43" s="49">
        <v>4.683584</v>
      </c>
      <c r="H43" s="49">
        <v>4.683584</v>
      </c>
      <c r="I43" s="49"/>
      <c r="J43" s="49"/>
      <c r="K43" s="49"/>
      <c r="L43" s="49"/>
      <c r="M43" s="49"/>
      <c r="N43" s="49"/>
      <c r="O43" s="51"/>
      <c r="P43" s="52"/>
      <c r="Q43" s="52"/>
      <c r="R43" s="52"/>
      <c r="S43" s="52"/>
      <c r="T43" s="52"/>
      <c r="U43" s="52"/>
      <c r="V43" s="52"/>
      <c r="W43" s="52"/>
      <c r="X43" s="52"/>
      <c r="Y43" s="52"/>
    </row>
    <row r="44" spans="1:25">
      <c r="A44" s="47" t="s">
        <v>189</v>
      </c>
      <c r="B44" s="47" t="s">
        <v>193</v>
      </c>
      <c r="C44" s="47" t="s">
        <v>204</v>
      </c>
      <c r="D44" s="48"/>
      <c r="E44" s="48" t="s">
        <v>205</v>
      </c>
      <c r="F44" s="49">
        <v>103.224965</v>
      </c>
      <c r="G44" s="49">
        <v>77.010965</v>
      </c>
      <c r="H44" s="49">
        <v>62.903669</v>
      </c>
      <c r="I44" s="49">
        <v>14.107296</v>
      </c>
      <c r="J44" s="49"/>
      <c r="K44" s="49"/>
      <c r="L44" s="49">
        <v>26.214</v>
      </c>
      <c r="M44" s="49"/>
      <c r="N44" s="49"/>
      <c r="O44" s="51">
        <v>26.214</v>
      </c>
      <c r="P44" s="52"/>
      <c r="Q44" s="52"/>
      <c r="R44" s="52"/>
      <c r="S44" s="52"/>
      <c r="T44" s="52"/>
      <c r="U44" s="52"/>
      <c r="V44" s="52"/>
      <c r="W44" s="52"/>
      <c r="X44" s="52"/>
      <c r="Y44" s="52"/>
    </row>
    <row r="45" spans="1:25">
      <c r="A45" s="47" t="s">
        <v>189</v>
      </c>
      <c r="B45" s="47" t="s">
        <v>174</v>
      </c>
      <c r="C45" s="47" t="s">
        <v>172</v>
      </c>
      <c r="D45" s="48"/>
      <c r="E45" s="48" t="s">
        <v>203</v>
      </c>
      <c r="F45" s="49">
        <v>4.566494</v>
      </c>
      <c r="G45" s="49">
        <v>4.566494</v>
      </c>
      <c r="H45" s="49">
        <v>4.566494</v>
      </c>
      <c r="I45" s="49"/>
      <c r="J45" s="49"/>
      <c r="K45" s="49"/>
      <c r="L45" s="49"/>
      <c r="M45" s="49"/>
      <c r="N45" s="49"/>
      <c r="O45" s="51"/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spans="1:25">
      <c r="A46" s="47" t="s">
        <v>195</v>
      </c>
      <c r="B46" s="47" t="s">
        <v>172</v>
      </c>
      <c r="C46" s="47" t="s">
        <v>167</v>
      </c>
      <c r="D46" s="48"/>
      <c r="E46" s="48" t="s">
        <v>196</v>
      </c>
      <c r="F46" s="49">
        <v>7.025376</v>
      </c>
      <c r="G46" s="49">
        <v>7.025376</v>
      </c>
      <c r="H46" s="49">
        <v>7.025376</v>
      </c>
      <c r="I46" s="49"/>
      <c r="J46" s="49"/>
      <c r="K46" s="49"/>
      <c r="L46" s="49"/>
      <c r="M46" s="49"/>
      <c r="N46" s="49"/>
      <c r="O46" s="51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spans="1:25">
      <c r="A47" s="47"/>
      <c r="B47" s="47"/>
      <c r="C47" s="47"/>
      <c r="D47" s="48" t="s">
        <v>131</v>
      </c>
      <c r="E47" s="48" t="s">
        <v>132</v>
      </c>
      <c r="F47" s="49">
        <v>315.958603</v>
      </c>
      <c r="G47" s="49">
        <v>168.240591</v>
      </c>
      <c r="H47" s="49">
        <v>146.048019</v>
      </c>
      <c r="I47" s="49">
        <v>21.200572</v>
      </c>
      <c r="J47" s="49">
        <v>0.992</v>
      </c>
      <c r="K47" s="49"/>
      <c r="L47" s="49">
        <v>147.718012</v>
      </c>
      <c r="M47" s="49">
        <v>3.342012</v>
      </c>
      <c r="N47" s="49">
        <v>144.376</v>
      </c>
      <c r="O47" s="51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>
      <c r="A48" s="47" t="s">
        <v>182</v>
      </c>
      <c r="B48" s="47" t="s">
        <v>183</v>
      </c>
      <c r="C48" s="47" t="s">
        <v>172</v>
      </c>
      <c r="D48" s="48"/>
      <c r="E48" s="48" t="s">
        <v>202</v>
      </c>
      <c r="F48" s="49">
        <v>1.017</v>
      </c>
      <c r="G48" s="49">
        <v>1.017</v>
      </c>
      <c r="H48" s="49"/>
      <c r="I48" s="49">
        <v>0.025</v>
      </c>
      <c r="J48" s="49">
        <v>0.992</v>
      </c>
      <c r="K48" s="49"/>
      <c r="L48" s="49"/>
      <c r="M48" s="49"/>
      <c r="N48" s="49"/>
      <c r="O48" s="51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>
      <c r="A49" s="47" t="s">
        <v>182</v>
      </c>
      <c r="B49" s="47" t="s">
        <v>183</v>
      </c>
      <c r="C49" s="47" t="s">
        <v>183</v>
      </c>
      <c r="D49" s="48"/>
      <c r="E49" s="48" t="s">
        <v>185</v>
      </c>
      <c r="F49" s="49">
        <v>15.529376</v>
      </c>
      <c r="G49" s="49">
        <v>15.529376</v>
      </c>
      <c r="H49" s="49">
        <v>15.529376</v>
      </c>
      <c r="I49" s="49"/>
      <c r="J49" s="49"/>
      <c r="K49" s="49"/>
      <c r="L49" s="49"/>
      <c r="M49" s="49"/>
      <c r="N49" s="49"/>
      <c r="O49" s="51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>
      <c r="A50" s="47" t="s">
        <v>182</v>
      </c>
      <c r="B50" s="47" t="s">
        <v>183</v>
      </c>
      <c r="C50" s="47" t="s">
        <v>186</v>
      </c>
      <c r="D50" s="48"/>
      <c r="E50" s="48" t="s">
        <v>187</v>
      </c>
      <c r="F50" s="49">
        <v>7.764688</v>
      </c>
      <c r="G50" s="49">
        <v>7.764688</v>
      </c>
      <c r="H50" s="49">
        <v>7.764688</v>
      </c>
      <c r="I50" s="49"/>
      <c r="J50" s="49"/>
      <c r="K50" s="49"/>
      <c r="L50" s="49"/>
      <c r="M50" s="49"/>
      <c r="N50" s="49"/>
      <c r="O50" s="51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>
      <c r="A51" s="47" t="s">
        <v>189</v>
      </c>
      <c r="B51" s="47" t="s">
        <v>174</v>
      </c>
      <c r="C51" s="47" t="s">
        <v>172</v>
      </c>
      <c r="D51" s="48"/>
      <c r="E51" s="48" t="s">
        <v>203</v>
      </c>
      <c r="F51" s="49">
        <v>7.570571</v>
      </c>
      <c r="G51" s="49">
        <v>7.570571</v>
      </c>
      <c r="H51" s="49">
        <v>7.570571</v>
      </c>
      <c r="I51" s="49"/>
      <c r="J51" s="49"/>
      <c r="K51" s="49"/>
      <c r="L51" s="49"/>
      <c r="M51" s="49"/>
      <c r="N51" s="49"/>
      <c r="O51" s="51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>
      <c r="A52" s="47" t="s">
        <v>206</v>
      </c>
      <c r="B52" s="47" t="s">
        <v>167</v>
      </c>
      <c r="C52" s="47" t="s">
        <v>178</v>
      </c>
      <c r="D52" s="48"/>
      <c r="E52" s="48" t="s">
        <v>207</v>
      </c>
      <c r="F52" s="49">
        <v>130.253936</v>
      </c>
      <c r="G52" s="49">
        <v>124.711924</v>
      </c>
      <c r="H52" s="49">
        <v>103.536352</v>
      </c>
      <c r="I52" s="49">
        <v>21.175572</v>
      </c>
      <c r="J52" s="49"/>
      <c r="K52" s="49"/>
      <c r="L52" s="49">
        <v>5.542012</v>
      </c>
      <c r="M52" s="49">
        <v>3.342012</v>
      </c>
      <c r="N52" s="49">
        <v>2.2</v>
      </c>
      <c r="O52" s="51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>
      <c r="A53" s="47" t="s">
        <v>206</v>
      </c>
      <c r="B53" s="47" t="s">
        <v>183</v>
      </c>
      <c r="C53" s="47" t="s">
        <v>167</v>
      </c>
      <c r="D53" s="48"/>
      <c r="E53" s="48" t="s">
        <v>208</v>
      </c>
      <c r="F53" s="49">
        <v>142.176</v>
      </c>
      <c r="G53" s="49"/>
      <c r="H53" s="49"/>
      <c r="I53" s="49"/>
      <c r="J53" s="49"/>
      <c r="K53" s="49"/>
      <c r="L53" s="49">
        <v>142.176</v>
      </c>
      <c r="M53" s="49"/>
      <c r="N53" s="49">
        <v>142.176</v>
      </c>
      <c r="O53" s="51"/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spans="1:25">
      <c r="A54" s="47" t="s">
        <v>195</v>
      </c>
      <c r="B54" s="47" t="s">
        <v>172</v>
      </c>
      <c r="C54" s="47" t="s">
        <v>167</v>
      </c>
      <c r="D54" s="48"/>
      <c r="E54" s="48" t="s">
        <v>196</v>
      </c>
      <c r="F54" s="49">
        <v>11.647032</v>
      </c>
      <c r="G54" s="49">
        <v>11.647032</v>
      </c>
      <c r="H54" s="49">
        <v>11.647032</v>
      </c>
      <c r="I54" s="49"/>
      <c r="J54" s="49"/>
      <c r="K54" s="49"/>
      <c r="L54" s="49"/>
      <c r="M54" s="49"/>
      <c r="N54" s="49"/>
      <c r="O54" s="51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spans="1:25">
      <c r="A55" s="47"/>
      <c r="B55" s="47"/>
      <c r="C55" s="47"/>
      <c r="D55" s="48" t="s">
        <v>133</v>
      </c>
      <c r="E55" s="48" t="s">
        <v>134</v>
      </c>
      <c r="F55" s="49">
        <v>55.999433</v>
      </c>
      <c r="G55" s="49">
        <v>55.999433</v>
      </c>
      <c r="H55" s="49">
        <v>48.750285</v>
      </c>
      <c r="I55" s="49">
        <v>7.249148</v>
      </c>
      <c r="J55" s="49"/>
      <c r="K55" s="49"/>
      <c r="L55" s="49"/>
      <c r="M55" s="49"/>
      <c r="N55" s="49"/>
      <c r="O55" s="51"/>
      <c r="P55" s="52"/>
      <c r="Q55" s="52"/>
      <c r="R55" s="52"/>
      <c r="S55" s="52"/>
      <c r="T55" s="52"/>
      <c r="U55" s="52"/>
      <c r="V55" s="52"/>
      <c r="W55" s="52"/>
      <c r="X55" s="52"/>
      <c r="Y55" s="52"/>
    </row>
    <row r="56" spans="1:25">
      <c r="A56" s="47" t="s">
        <v>182</v>
      </c>
      <c r="B56" s="47" t="s">
        <v>167</v>
      </c>
      <c r="C56" s="47" t="s">
        <v>193</v>
      </c>
      <c r="D56" s="48"/>
      <c r="E56" s="48" t="s">
        <v>209</v>
      </c>
      <c r="F56" s="49">
        <v>41.739292</v>
      </c>
      <c r="G56" s="49">
        <v>41.739292</v>
      </c>
      <c r="H56" s="49">
        <v>34.490144</v>
      </c>
      <c r="I56" s="49">
        <v>7.249148</v>
      </c>
      <c r="J56" s="49"/>
      <c r="K56" s="49"/>
      <c r="L56" s="49"/>
      <c r="M56" s="49"/>
      <c r="N56" s="49"/>
      <c r="O56" s="51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>
      <c r="A57" s="47" t="s">
        <v>182</v>
      </c>
      <c r="B57" s="47" t="s">
        <v>183</v>
      </c>
      <c r="C57" s="47" t="s">
        <v>183</v>
      </c>
      <c r="D57" s="48"/>
      <c r="E57" s="48" t="s">
        <v>185</v>
      </c>
      <c r="F57" s="49">
        <v>5.209184</v>
      </c>
      <c r="G57" s="49">
        <v>5.209184</v>
      </c>
      <c r="H57" s="49">
        <v>5.209184</v>
      </c>
      <c r="I57" s="49"/>
      <c r="J57" s="49"/>
      <c r="K57" s="49"/>
      <c r="L57" s="49"/>
      <c r="M57" s="49"/>
      <c r="N57" s="49"/>
      <c r="O57" s="51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5">
      <c r="A58" s="47" t="s">
        <v>182</v>
      </c>
      <c r="B58" s="47" t="s">
        <v>183</v>
      </c>
      <c r="C58" s="47" t="s">
        <v>186</v>
      </c>
      <c r="D58" s="48"/>
      <c r="E58" s="48" t="s">
        <v>187</v>
      </c>
      <c r="F58" s="49">
        <v>2.604592</v>
      </c>
      <c r="G58" s="49">
        <v>2.604592</v>
      </c>
      <c r="H58" s="49">
        <v>2.604592</v>
      </c>
      <c r="I58" s="49"/>
      <c r="J58" s="49"/>
      <c r="K58" s="49"/>
      <c r="L58" s="49"/>
      <c r="M58" s="49"/>
      <c r="N58" s="49"/>
      <c r="O58" s="51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>
      <c r="A59" s="47" t="s">
        <v>189</v>
      </c>
      <c r="B59" s="47" t="s">
        <v>174</v>
      </c>
      <c r="C59" s="47" t="s">
        <v>172</v>
      </c>
      <c r="D59" s="48"/>
      <c r="E59" s="48" t="s">
        <v>203</v>
      </c>
      <c r="F59" s="49">
        <v>2.539477</v>
      </c>
      <c r="G59" s="49">
        <v>2.539477</v>
      </c>
      <c r="H59" s="49">
        <v>2.539477</v>
      </c>
      <c r="I59" s="49"/>
      <c r="J59" s="49"/>
      <c r="K59" s="49"/>
      <c r="L59" s="49"/>
      <c r="M59" s="49"/>
      <c r="N59" s="49"/>
      <c r="O59" s="51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5">
      <c r="A60" s="47" t="s">
        <v>195</v>
      </c>
      <c r="B60" s="47" t="s">
        <v>172</v>
      </c>
      <c r="C60" s="47" t="s">
        <v>167</v>
      </c>
      <c r="D60" s="48"/>
      <c r="E60" s="48" t="s">
        <v>196</v>
      </c>
      <c r="F60" s="49">
        <v>3.906888</v>
      </c>
      <c r="G60" s="49">
        <v>3.906888</v>
      </c>
      <c r="H60" s="49">
        <v>3.906888</v>
      </c>
      <c r="I60" s="49"/>
      <c r="J60" s="49"/>
      <c r="K60" s="49"/>
      <c r="L60" s="49"/>
      <c r="M60" s="49"/>
      <c r="N60" s="49"/>
      <c r="O60" s="51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>
      <c r="A61" s="47"/>
      <c r="B61" s="47"/>
      <c r="C61" s="47"/>
      <c r="D61" s="48" t="s">
        <v>135</v>
      </c>
      <c r="E61" s="48" t="s">
        <v>136</v>
      </c>
      <c r="F61" s="49">
        <v>25.16768</v>
      </c>
      <c r="G61" s="49">
        <v>25.16768</v>
      </c>
      <c r="H61" s="49">
        <v>20.09958</v>
      </c>
      <c r="I61" s="49">
        <v>3.0841</v>
      </c>
      <c r="J61" s="49">
        <v>1.984</v>
      </c>
      <c r="K61" s="49"/>
      <c r="L61" s="49"/>
      <c r="M61" s="49"/>
      <c r="N61" s="49"/>
      <c r="O61" s="51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5">
      <c r="A62" s="47" t="s">
        <v>182</v>
      </c>
      <c r="B62" s="47" t="s">
        <v>183</v>
      </c>
      <c r="C62" s="47" t="s">
        <v>172</v>
      </c>
      <c r="D62" s="48"/>
      <c r="E62" s="48" t="s">
        <v>202</v>
      </c>
      <c r="F62" s="49">
        <v>1.984</v>
      </c>
      <c r="G62" s="49">
        <v>1.984</v>
      </c>
      <c r="H62" s="49"/>
      <c r="I62" s="49"/>
      <c r="J62" s="49">
        <v>1.984</v>
      </c>
      <c r="K62" s="49"/>
      <c r="L62" s="49"/>
      <c r="M62" s="49"/>
      <c r="N62" s="49"/>
      <c r="O62" s="51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>
      <c r="A63" s="47" t="s">
        <v>182</v>
      </c>
      <c r="B63" s="47" t="s">
        <v>183</v>
      </c>
      <c r="C63" s="47" t="s">
        <v>183</v>
      </c>
      <c r="D63" s="48"/>
      <c r="E63" s="48" t="s">
        <v>185</v>
      </c>
      <c r="F63" s="49">
        <v>2.1192</v>
      </c>
      <c r="G63" s="49">
        <v>2.1192</v>
      </c>
      <c r="H63" s="49">
        <v>2.1192</v>
      </c>
      <c r="I63" s="49"/>
      <c r="J63" s="49"/>
      <c r="K63" s="49"/>
      <c r="L63" s="49"/>
      <c r="M63" s="49"/>
      <c r="N63" s="49"/>
      <c r="O63" s="51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5">
      <c r="A64" s="47" t="s">
        <v>182</v>
      </c>
      <c r="B64" s="47" t="s">
        <v>183</v>
      </c>
      <c r="C64" s="47" t="s">
        <v>186</v>
      </c>
      <c r="D64" s="48"/>
      <c r="E64" s="48" t="s">
        <v>187</v>
      </c>
      <c r="F64" s="49">
        <v>1.0596</v>
      </c>
      <c r="G64" s="49">
        <v>1.0596</v>
      </c>
      <c r="H64" s="49">
        <v>1.0596</v>
      </c>
      <c r="I64" s="49"/>
      <c r="J64" s="49"/>
      <c r="K64" s="49"/>
      <c r="L64" s="49"/>
      <c r="M64" s="49"/>
      <c r="N64" s="49"/>
      <c r="O64" s="51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>
      <c r="A65" s="47" t="s">
        <v>189</v>
      </c>
      <c r="B65" s="47" t="s">
        <v>174</v>
      </c>
      <c r="C65" s="47" t="s">
        <v>172</v>
      </c>
      <c r="D65" s="48"/>
      <c r="E65" s="48" t="s">
        <v>203</v>
      </c>
      <c r="F65" s="49">
        <v>1.03311</v>
      </c>
      <c r="G65" s="49">
        <v>1.03311</v>
      </c>
      <c r="H65" s="49">
        <v>1.03311</v>
      </c>
      <c r="I65" s="49"/>
      <c r="J65" s="49"/>
      <c r="K65" s="49"/>
      <c r="L65" s="49"/>
      <c r="M65" s="49"/>
      <c r="N65" s="49"/>
      <c r="O65" s="51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1:25">
      <c r="A66" s="47" t="s">
        <v>192</v>
      </c>
      <c r="B66" s="47" t="s">
        <v>170</v>
      </c>
      <c r="C66" s="47" t="s">
        <v>210</v>
      </c>
      <c r="D66" s="48"/>
      <c r="E66" s="48" t="s">
        <v>211</v>
      </c>
      <c r="F66" s="49">
        <v>17.38237</v>
      </c>
      <c r="G66" s="49">
        <v>17.38237</v>
      </c>
      <c r="H66" s="49">
        <v>14.29827</v>
      </c>
      <c r="I66" s="49">
        <v>3.0841</v>
      </c>
      <c r="J66" s="49"/>
      <c r="K66" s="49"/>
      <c r="L66" s="49"/>
      <c r="M66" s="49"/>
      <c r="N66" s="49"/>
      <c r="O66" s="51"/>
      <c r="P66" s="52"/>
      <c r="Q66" s="52"/>
      <c r="R66" s="52"/>
      <c r="S66" s="52"/>
      <c r="T66" s="52"/>
      <c r="U66" s="52"/>
      <c r="V66" s="52"/>
      <c r="W66" s="52"/>
      <c r="X66" s="52"/>
      <c r="Y66" s="52"/>
    </row>
    <row r="67" spans="1:25">
      <c r="A67" s="47" t="s">
        <v>195</v>
      </c>
      <c r="B67" s="47" t="s">
        <v>172</v>
      </c>
      <c r="C67" s="47" t="s">
        <v>167</v>
      </c>
      <c r="D67" s="48"/>
      <c r="E67" s="48" t="s">
        <v>196</v>
      </c>
      <c r="F67" s="49">
        <v>1.5894</v>
      </c>
      <c r="G67" s="49">
        <v>1.5894</v>
      </c>
      <c r="H67" s="49">
        <v>1.5894</v>
      </c>
      <c r="I67" s="49"/>
      <c r="J67" s="49"/>
      <c r="K67" s="49"/>
      <c r="L67" s="49"/>
      <c r="M67" s="49"/>
      <c r="N67" s="49"/>
      <c r="O67" s="51"/>
      <c r="P67" s="52"/>
      <c r="Q67" s="52"/>
      <c r="R67" s="52"/>
      <c r="S67" s="52"/>
      <c r="T67" s="52"/>
      <c r="U67" s="52"/>
      <c r="V67" s="52"/>
      <c r="W67" s="52"/>
      <c r="X67" s="52"/>
      <c r="Y67" s="52"/>
    </row>
    <row r="68" spans="1:25">
      <c r="A68" s="47"/>
      <c r="B68" s="47"/>
      <c r="C68" s="47"/>
      <c r="D68" s="48" t="s">
        <v>137</v>
      </c>
      <c r="E68" s="48" t="s">
        <v>138</v>
      </c>
      <c r="F68" s="49">
        <v>21.687984</v>
      </c>
      <c r="G68" s="49">
        <v>21.687984</v>
      </c>
      <c r="H68" s="49">
        <v>19.012164</v>
      </c>
      <c r="I68" s="49">
        <v>2.67582</v>
      </c>
      <c r="J68" s="49"/>
      <c r="K68" s="49"/>
      <c r="L68" s="49"/>
      <c r="M68" s="49"/>
      <c r="N68" s="49"/>
      <c r="O68" s="51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>
      <c r="A69" s="47" t="s">
        <v>182</v>
      </c>
      <c r="B69" s="47" t="s">
        <v>183</v>
      </c>
      <c r="C69" s="47" t="s">
        <v>183</v>
      </c>
      <c r="D69" s="48"/>
      <c r="E69" s="48" t="s">
        <v>185</v>
      </c>
      <c r="F69" s="49">
        <v>2.05296</v>
      </c>
      <c r="G69" s="49">
        <v>2.05296</v>
      </c>
      <c r="H69" s="49">
        <v>2.05296</v>
      </c>
      <c r="I69" s="49"/>
      <c r="J69" s="49"/>
      <c r="K69" s="49"/>
      <c r="L69" s="49"/>
      <c r="M69" s="49"/>
      <c r="N69" s="49"/>
      <c r="O69" s="51"/>
      <c r="P69" s="52"/>
      <c r="Q69" s="52"/>
      <c r="R69" s="52"/>
      <c r="S69" s="52"/>
      <c r="T69" s="52"/>
      <c r="U69" s="52"/>
      <c r="V69" s="52"/>
      <c r="W69" s="52"/>
      <c r="X69" s="52"/>
      <c r="Y69" s="52"/>
    </row>
    <row r="70" spans="1:25">
      <c r="A70" s="47" t="s">
        <v>182</v>
      </c>
      <c r="B70" s="47" t="s">
        <v>183</v>
      </c>
      <c r="C70" s="47" t="s">
        <v>186</v>
      </c>
      <c r="D70" s="48"/>
      <c r="E70" s="48" t="s">
        <v>187</v>
      </c>
      <c r="F70" s="49">
        <v>1.02648</v>
      </c>
      <c r="G70" s="49">
        <v>1.02648</v>
      </c>
      <c r="H70" s="49">
        <v>1.02648</v>
      </c>
      <c r="I70" s="49"/>
      <c r="J70" s="49"/>
      <c r="K70" s="49"/>
      <c r="L70" s="49"/>
      <c r="M70" s="49"/>
      <c r="N70" s="49"/>
      <c r="O70" s="51"/>
      <c r="P70" s="52"/>
      <c r="Q70" s="52"/>
      <c r="R70" s="52"/>
      <c r="S70" s="52"/>
      <c r="T70" s="52"/>
      <c r="U70" s="52"/>
      <c r="V70" s="52"/>
      <c r="W70" s="52"/>
      <c r="X70" s="52"/>
      <c r="Y70" s="52"/>
    </row>
    <row r="71" spans="1:25">
      <c r="A71" s="47" t="s">
        <v>182</v>
      </c>
      <c r="B71" s="47" t="s">
        <v>212</v>
      </c>
      <c r="C71" s="47" t="s">
        <v>197</v>
      </c>
      <c r="D71" s="48"/>
      <c r="E71" s="48" t="s">
        <v>198</v>
      </c>
      <c r="F71" s="49">
        <v>16.068006</v>
      </c>
      <c r="G71" s="49">
        <v>16.068006</v>
      </c>
      <c r="H71" s="49">
        <v>13.392186</v>
      </c>
      <c r="I71" s="49">
        <v>2.67582</v>
      </c>
      <c r="J71" s="49"/>
      <c r="K71" s="49"/>
      <c r="L71" s="49"/>
      <c r="M71" s="49"/>
      <c r="N71" s="49"/>
      <c r="O71" s="51"/>
      <c r="P71" s="52"/>
      <c r="Q71" s="52"/>
      <c r="R71" s="52"/>
      <c r="S71" s="52"/>
      <c r="T71" s="52"/>
      <c r="U71" s="52"/>
      <c r="V71" s="52"/>
      <c r="W71" s="52"/>
      <c r="X71" s="52"/>
      <c r="Y71" s="52"/>
    </row>
    <row r="72" spans="1:25">
      <c r="A72" s="47" t="s">
        <v>189</v>
      </c>
      <c r="B72" s="47" t="s">
        <v>174</v>
      </c>
      <c r="C72" s="47" t="s">
        <v>172</v>
      </c>
      <c r="D72" s="48"/>
      <c r="E72" s="48" t="s">
        <v>203</v>
      </c>
      <c r="F72" s="49">
        <v>1.000818</v>
      </c>
      <c r="G72" s="49">
        <v>1.000818</v>
      </c>
      <c r="H72" s="49">
        <v>1.000818</v>
      </c>
      <c r="I72" s="49"/>
      <c r="J72" s="49"/>
      <c r="K72" s="49"/>
      <c r="L72" s="49"/>
      <c r="M72" s="49"/>
      <c r="N72" s="49"/>
      <c r="O72" s="51"/>
      <c r="P72" s="52"/>
      <c r="Q72" s="52"/>
      <c r="R72" s="52"/>
      <c r="S72" s="52"/>
      <c r="T72" s="52"/>
      <c r="U72" s="52"/>
      <c r="V72" s="52"/>
      <c r="W72" s="52"/>
      <c r="X72" s="52"/>
      <c r="Y72" s="52"/>
    </row>
    <row r="73" spans="1:25">
      <c r="A73" s="47" t="s">
        <v>195</v>
      </c>
      <c r="B73" s="47" t="s">
        <v>172</v>
      </c>
      <c r="C73" s="47" t="s">
        <v>167</v>
      </c>
      <c r="D73" s="48"/>
      <c r="E73" s="48" t="s">
        <v>196</v>
      </c>
      <c r="F73" s="49">
        <v>1.53972</v>
      </c>
      <c r="G73" s="49">
        <v>1.53972</v>
      </c>
      <c r="H73" s="49">
        <v>1.53972</v>
      </c>
      <c r="I73" s="49"/>
      <c r="J73" s="49"/>
      <c r="K73" s="49"/>
      <c r="L73" s="49"/>
      <c r="M73" s="49"/>
      <c r="N73" s="49"/>
      <c r="O73" s="51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>
      <c r="A74" s="47"/>
      <c r="B74" s="47"/>
      <c r="C74" s="47"/>
      <c r="D74" s="48" t="s">
        <v>139</v>
      </c>
      <c r="E74" s="48" t="s">
        <v>140</v>
      </c>
      <c r="F74" s="49">
        <v>83.000402</v>
      </c>
      <c r="G74" s="49">
        <v>83.000402</v>
      </c>
      <c r="H74" s="49">
        <v>72.207664</v>
      </c>
      <c r="I74" s="49">
        <v>8.808738</v>
      </c>
      <c r="J74" s="49">
        <v>1.984</v>
      </c>
      <c r="K74" s="49"/>
      <c r="L74" s="49"/>
      <c r="M74" s="49"/>
      <c r="N74" s="49"/>
      <c r="O74" s="51"/>
      <c r="P74" s="52"/>
      <c r="Q74" s="52"/>
      <c r="R74" s="52"/>
      <c r="S74" s="52"/>
      <c r="T74" s="52"/>
      <c r="U74" s="52"/>
      <c r="V74" s="52"/>
      <c r="W74" s="52"/>
      <c r="X74" s="52"/>
      <c r="Y74" s="52"/>
    </row>
    <row r="75" spans="1:25">
      <c r="A75" s="47" t="s">
        <v>182</v>
      </c>
      <c r="B75" s="47" t="s">
        <v>183</v>
      </c>
      <c r="C75" s="47" t="s">
        <v>172</v>
      </c>
      <c r="D75" s="48"/>
      <c r="E75" s="48" t="s">
        <v>202</v>
      </c>
      <c r="F75" s="49">
        <v>1.984</v>
      </c>
      <c r="G75" s="49">
        <v>1.984</v>
      </c>
      <c r="H75" s="49"/>
      <c r="I75" s="49"/>
      <c r="J75" s="49">
        <v>1.984</v>
      </c>
      <c r="K75" s="49"/>
      <c r="L75" s="49"/>
      <c r="M75" s="49"/>
      <c r="N75" s="49"/>
      <c r="O75" s="51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5">
      <c r="A76" s="47" t="s">
        <v>182</v>
      </c>
      <c r="B76" s="47" t="s">
        <v>183</v>
      </c>
      <c r="C76" s="47" t="s">
        <v>183</v>
      </c>
      <c r="D76" s="48"/>
      <c r="E76" s="48" t="s">
        <v>185</v>
      </c>
      <c r="F76" s="49">
        <v>7.609104</v>
      </c>
      <c r="G76" s="49">
        <v>7.609104</v>
      </c>
      <c r="H76" s="49">
        <v>7.609104</v>
      </c>
      <c r="I76" s="49"/>
      <c r="J76" s="49"/>
      <c r="K76" s="49"/>
      <c r="L76" s="49"/>
      <c r="M76" s="49"/>
      <c r="N76" s="49"/>
      <c r="O76" s="51"/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5">
      <c r="A77" s="47" t="s">
        <v>182</v>
      </c>
      <c r="B77" s="47" t="s">
        <v>183</v>
      </c>
      <c r="C77" s="47" t="s">
        <v>186</v>
      </c>
      <c r="D77" s="48"/>
      <c r="E77" s="48" t="s">
        <v>187</v>
      </c>
      <c r="F77" s="49">
        <v>3.804552</v>
      </c>
      <c r="G77" s="49">
        <v>3.804552</v>
      </c>
      <c r="H77" s="49">
        <v>3.804552</v>
      </c>
      <c r="I77" s="49"/>
      <c r="J77" s="49"/>
      <c r="K77" s="49"/>
      <c r="L77" s="49"/>
      <c r="M77" s="49"/>
      <c r="N77" s="49"/>
      <c r="O77" s="51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5">
      <c r="A78" s="47" t="s">
        <v>189</v>
      </c>
      <c r="B78" s="47" t="s">
        <v>174</v>
      </c>
      <c r="C78" s="47" t="s">
        <v>172</v>
      </c>
      <c r="D78" s="48"/>
      <c r="E78" s="48" t="s">
        <v>203</v>
      </c>
      <c r="F78" s="49">
        <v>3.709438</v>
      </c>
      <c r="G78" s="49">
        <v>3.709438</v>
      </c>
      <c r="H78" s="49">
        <v>3.709438</v>
      </c>
      <c r="I78" s="49"/>
      <c r="J78" s="49"/>
      <c r="K78" s="49"/>
      <c r="L78" s="49"/>
      <c r="M78" s="49"/>
      <c r="N78" s="49"/>
      <c r="O78" s="51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>
      <c r="A79" s="47" t="s">
        <v>192</v>
      </c>
      <c r="B79" s="47" t="s">
        <v>167</v>
      </c>
      <c r="C79" s="47" t="s">
        <v>168</v>
      </c>
      <c r="D79" s="48"/>
      <c r="E79" s="48" t="s">
        <v>198</v>
      </c>
      <c r="F79" s="49">
        <v>60.18648</v>
      </c>
      <c r="G79" s="49">
        <v>60.18648</v>
      </c>
      <c r="H79" s="49">
        <v>51.377742</v>
      </c>
      <c r="I79" s="49">
        <v>8.808738</v>
      </c>
      <c r="J79" s="49"/>
      <c r="K79" s="49"/>
      <c r="L79" s="49"/>
      <c r="M79" s="49"/>
      <c r="N79" s="49"/>
      <c r="O79" s="51"/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spans="1:25">
      <c r="A80" s="47" t="s">
        <v>195</v>
      </c>
      <c r="B80" s="47" t="s">
        <v>172</v>
      </c>
      <c r="C80" s="47" t="s">
        <v>167</v>
      </c>
      <c r="D80" s="48"/>
      <c r="E80" s="48" t="s">
        <v>196</v>
      </c>
      <c r="F80" s="49">
        <v>5.706828</v>
      </c>
      <c r="G80" s="49">
        <v>5.706828</v>
      </c>
      <c r="H80" s="49">
        <v>5.706828</v>
      </c>
      <c r="I80" s="49"/>
      <c r="J80" s="49"/>
      <c r="K80" s="49"/>
      <c r="L80" s="49"/>
      <c r="M80" s="49"/>
      <c r="N80" s="49"/>
      <c r="O80" s="51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ht="24" spans="1:25">
      <c r="A81" s="47"/>
      <c r="B81" s="47"/>
      <c r="C81" s="47"/>
      <c r="D81" s="48" t="s">
        <v>141</v>
      </c>
      <c r="E81" s="48" t="s">
        <v>142</v>
      </c>
      <c r="F81" s="49">
        <v>27.019385</v>
      </c>
      <c r="G81" s="49">
        <v>27.019385</v>
      </c>
      <c r="H81" s="49">
        <v>21.688315</v>
      </c>
      <c r="I81" s="49">
        <v>3.11507</v>
      </c>
      <c r="J81" s="49">
        <v>2.216</v>
      </c>
      <c r="K81" s="49"/>
      <c r="L81" s="49"/>
      <c r="M81" s="49"/>
      <c r="N81" s="49"/>
      <c r="O81" s="51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>
      <c r="A82" s="47" t="s">
        <v>182</v>
      </c>
      <c r="B82" s="47" t="s">
        <v>183</v>
      </c>
      <c r="C82" s="47" t="s">
        <v>172</v>
      </c>
      <c r="D82" s="48"/>
      <c r="E82" s="48" t="s">
        <v>202</v>
      </c>
      <c r="F82" s="49">
        <v>0.992</v>
      </c>
      <c r="G82" s="49">
        <v>0.992</v>
      </c>
      <c r="H82" s="49"/>
      <c r="I82" s="49"/>
      <c r="J82" s="49">
        <v>0.992</v>
      </c>
      <c r="K82" s="49"/>
      <c r="L82" s="49"/>
      <c r="M82" s="49"/>
      <c r="N82" s="49"/>
      <c r="O82" s="51"/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>
      <c r="A83" s="47" t="s">
        <v>182</v>
      </c>
      <c r="B83" s="47" t="s">
        <v>183</v>
      </c>
      <c r="C83" s="47" t="s">
        <v>183</v>
      </c>
      <c r="D83" s="48"/>
      <c r="E83" s="48" t="s">
        <v>185</v>
      </c>
      <c r="F83" s="49">
        <v>2.36696</v>
      </c>
      <c r="G83" s="49">
        <v>2.36696</v>
      </c>
      <c r="H83" s="49">
        <v>2.36696</v>
      </c>
      <c r="I83" s="49"/>
      <c r="J83" s="49"/>
      <c r="K83" s="49"/>
      <c r="L83" s="49"/>
      <c r="M83" s="49"/>
      <c r="N83" s="49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>
      <c r="A84" s="47" t="s">
        <v>182</v>
      </c>
      <c r="B84" s="47" t="s">
        <v>183</v>
      </c>
      <c r="C84" s="47" t="s">
        <v>186</v>
      </c>
      <c r="D84" s="48"/>
      <c r="E84" s="48" t="s">
        <v>187</v>
      </c>
      <c r="F84" s="49">
        <v>1.18348</v>
      </c>
      <c r="G84" s="49">
        <v>1.18348</v>
      </c>
      <c r="H84" s="49">
        <v>1.18348</v>
      </c>
      <c r="I84" s="49"/>
      <c r="J84" s="49"/>
      <c r="K84" s="49"/>
      <c r="L84" s="49"/>
      <c r="M84" s="49"/>
      <c r="N84" s="49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25">
      <c r="A85" s="47" t="s">
        <v>182</v>
      </c>
      <c r="B85" s="47" t="s">
        <v>178</v>
      </c>
      <c r="C85" s="47" t="s">
        <v>178</v>
      </c>
      <c r="D85" s="48"/>
      <c r="E85" s="48" t="s">
        <v>188</v>
      </c>
      <c r="F85" s="49">
        <v>1.224</v>
      </c>
      <c r="G85" s="49">
        <v>1.224</v>
      </c>
      <c r="H85" s="49"/>
      <c r="I85" s="49"/>
      <c r="J85" s="49">
        <v>1.224</v>
      </c>
      <c r="K85" s="49"/>
      <c r="L85" s="49"/>
      <c r="M85" s="49"/>
      <c r="N85" s="49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>
      <c r="A86" s="47" t="s">
        <v>189</v>
      </c>
      <c r="B86" s="47" t="s">
        <v>174</v>
      </c>
      <c r="C86" s="47" t="s">
        <v>172</v>
      </c>
      <c r="D86" s="48"/>
      <c r="E86" s="48" t="s">
        <v>203</v>
      </c>
      <c r="F86" s="49">
        <v>1.153893</v>
      </c>
      <c r="G86" s="49">
        <v>1.153893</v>
      </c>
      <c r="H86" s="49">
        <v>1.153893</v>
      </c>
      <c r="I86" s="49"/>
      <c r="J86" s="49"/>
      <c r="K86" s="49"/>
      <c r="L86" s="49"/>
      <c r="M86" s="49"/>
      <c r="N86" s="49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25">
      <c r="A87" s="47" t="s">
        <v>192</v>
      </c>
      <c r="B87" s="47" t="s">
        <v>167</v>
      </c>
      <c r="C87" s="47" t="s">
        <v>168</v>
      </c>
      <c r="D87" s="48"/>
      <c r="E87" s="48" t="s">
        <v>198</v>
      </c>
      <c r="F87" s="49">
        <v>18.323832</v>
      </c>
      <c r="G87" s="49">
        <v>18.323832</v>
      </c>
      <c r="H87" s="49">
        <v>15.208762</v>
      </c>
      <c r="I87" s="49">
        <v>3.11507</v>
      </c>
      <c r="J87" s="49"/>
      <c r="K87" s="49"/>
      <c r="L87" s="49"/>
      <c r="M87" s="49"/>
      <c r="N87" s="49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25">
      <c r="A88" s="47" t="s">
        <v>195</v>
      </c>
      <c r="B88" s="47" t="s">
        <v>172</v>
      </c>
      <c r="C88" s="47" t="s">
        <v>167</v>
      </c>
      <c r="D88" s="48"/>
      <c r="E88" s="48" t="s">
        <v>196</v>
      </c>
      <c r="F88" s="49">
        <v>1.77522</v>
      </c>
      <c r="G88" s="49">
        <v>1.77522</v>
      </c>
      <c r="H88" s="49">
        <v>1.77522</v>
      </c>
      <c r="I88" s="49"/>
      <c r="J88" s="49"/>
      <c r="K88" s="49"/>
      <c r="L88" s="49"/>
      <c r="M88" s="49"/>
      <c r="N88" s="49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>
      <c r="A89" s="47"/>
      <c r="B89" s="47"/>
      <c r="C89" s="47"/>
      <c r="D89" s="48" t="s">
        <v>143</v>
      </c>
      <c r="E89" s="48" t="s">
        <v>144</v>
      </c>
      <c r="F89" s="49">
        <v>68.562257</v>
      </c>
      <c r="G89" s="49">
        <v>68.562257</v>
      </c>
      <c r="H89" s="49">
        <v>61.142643</v>
      </c>
      <c r="I89" s="49">
        <v>7.419614</v>
      </c>
      <c r="J89" s="49"/>
      <c r="K89" s="49"/>
      <c r="L89" s="49"/>
      <c r="M89" s="49"/>
      <c r="N89" s="49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2"/>
    </row>
    <row r="90" spans="1:25">
      <c r="A90" s="47" t="s">
        <v>182</v>
      </c>
      <c r="B90" s="47" t="s">
        <v>183</v>
      </c>
      <c r="C90" s="47" t="s">
        <v>183</v>
      </c>
      <c r="D90" s="48"/>
      <c r="E90" s="48" t="s">
        <v>185</v>
      </c>
      <c r="F90" s="49">
        <v>6.572913</v>
      </c>
      <c r="G90" s="49">
        <v>6.572913</v>
      </c>
      <c r="H90" s="49">
        <v>6.572913</v>
      </c>
      <c r="I90" s="49"/>
      <c r="J90" s="49"/>
      <c r="K90" s="49"/>
      <c r="L90" s="49"/>
      <c r="M90" s="49"/>
      <c r="N90" s="49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2"/>
    </row>
    <row r="91" spans="1:25">
      <c r="A91" s="47" t="s">
        <v>182</v>
      </c>
      <c r="B91" s="47" t="s">
        <v>183</v>
      </c>
      <c r="C91" s="47" t="s">
        <v>186</v>
      </c>
      <c r="D91" s="48"/>
      <c r="E91" s="48" t="s">
        <v>187</v>
      </c>
      <c r="F91" s="49">
        <v>3.286457</v>
      </c>
      <c r="G91" s="49">
        <v>3.286457</v>
      </c>
      <c r="H91" s="49">
        <v>3.286457</v>
      </c>
      <c r="I91" s="49"/>
      <c r="J91" s="49"/>
      <c r="K91" s="49"/>
      <c r="L91" s="49"/>
      <c r="M91" s="49"/>
      <c r="N91" s="49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spans="1:25">
      <c r="A92" s="47" t="s">
        <v>189</v>
      </c>
      <c r="B92" s="47" t="s">
        <v>174</v>
      </c>
      <c r="C92" s="47" t="s">
        <v>172</v>
      </c>
      <c r="D92" s="48"/>
      <c r="E92" s="48" t="s">
        <v>203</v>
      </c>
      <c r="F92" s="49">
        <v>3.204295</v>
      </c>
      <c r="G92" s="49">
        <v>3.204295</v>
      </c>
      <c r="H92" s="49">
        <v>3.204295</v>
      </c>
      <c r="I92" s="49"/>
      <c r="J92" s="49"/>
      <c r="K92" s="49"/>
      <c r="L92" s="49"/>
      <c r="M92" s="49"/>
      <c r="N92" s="49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spans="1:25">
      <c r="A93" s="47" t="s">
        <v>192</v>
      </c>
      <c r="B93" s="47" t="s">
        <v>167</v>
      </c>
      <c r="C93" s="47" t="s">
        <v>168</v>
      </c>
      <c r="D93" s="48"/>
      <c r="E93" s="48" t="s">
        <v>198</v>
      </c>
      <c r="F93" s="49">
        <v>50.568907</v>
      </c>
      <c r="G93" s="49">
        <v>50.568907</v>
      </c>
      <c r="H93" s="49">
        <v>43.149293</v>
      </c>
      <c r="I93" s="49">
        <v>7.419614</v>
      </c>
      <c r="J93" s="49"/>
      <c r="K93" s="49"/>
      <c r="L93" s="49"/>
      <c r="M93" s="49"/>
      <c r="N93" s="49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spans="1:25">
      <c r="A94" s="47" t="s">
        <v>195</v>
      </c>
      <c r="B94" s="47" t="s">
        <v>172</v>
      </c>
      <c r="C94" s="47" t="s">
        <v>167</v>
      </c>
      <c r="D94" s="48"/>
      <c r="E94" s="48" t="s">
        <v>196</v>
      </c>
      <c r="F94" s="49">
        <v>4.929685</v>
      </c>
      <c r="G94" s="49">
        <v>4.929685</v>
      </c>
      <c r="H94" s="49">
        <v>4.929685</v>
      </c>
      <c r="I94" s="49"/>
      <c r="J94" s="49"/>
      <c r="K94" s="49"/>
      <c r="L94" s="49"/>
      <c r="M94" s="49"/>
      <c r="N94" s="49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5">
      <c r="A95" s="47"/>
      <c r="B95" s="47"/>
      <c r="C95" s="47"/>
      <c r="D95" s="48" t="s">
        <v>145</v>
      </c>
      <c r="E95" s="48" t="s">
        <v>146</v>
      </c>
      <c r="F95" s="49">
        <v>32.971415</v>
      </c>
      <c r="G95" s="49">
        <v>32.971415</v>
      </c>
      <c r="H95" s="49">
        <v>28.524123</v>
      </c>
      <c r="I95" s="49">
        <v>4.447292</v>
      </c>
      <c r="J95" s="49"/>
      <c r="K95" s="49"/>
      <c r="L95" s="49"/>
      <c r="M95" s="49"/>
      <c r="N95" s="49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>
      <c r="A96" s="47" t="s">
        <v>182</v>
      </c>
      <c r="B96" s="47" t="s">
        <v>183</v>
      </c>
      <c r="C96" s="47" t="s">
        <v>183</v>
      </c>
      <c r="D96" s="48"/>
      <c r="E96" s="48" t="s">
        <v>185</v>
      </c>
      <c r="F96" s="49">
        <v>2.947936</v>
      </c>
      <c r="G96" s="49">
        <v>2.947936</v>
      </c>
      <c r="H96" s="49">
        <v>2.947936</v>
      </c>
      <c r="I96" s="49"/>
      <c r="J96" s="49"/>
      <c r="K96" s="49"/>
      <c r="L96" s="49"/>
      <c r="M96" s="49"/>
      <c r="N96" s="49"/>
      <c r="O96" s="51"/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1:25">
      <c r="A97" s="47" t="s">
        <v>182</v>
      </c>
      <c r="B97" s="47" t="s">
        <v>183</v>
      </c>
      <c r="C97" s="47" t="s">
        <v>186</v>
      </c>
      <c r="D97" s="48"/>
      <c r="E97" s="48" t="s">
        <v>187</v>
      </c>
      <c r="F97" s="49">
        <v>1.473968</v>
      </c>
      <c r="G97" s="49">
        <v>1.473968</v>
      </c>
      <c r="H97" s="49">
        <v>1.473968</v>
      </c>
      <c r="I97" s="49"/>
      <c r="J97" s="49"/>
      <c r="K97" s="49"/>
      <c r="L97" s="49"/>
      <c r="M97" s="49"/>
      <c r="N97" s="49"/>
      <c r="O97" s="51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5">
      <c r="A98" s="47" t="s">
        <v>189</v>
      </c>
      <c r="B98" s="47" t="s">
        <v>174</v>
      </c>
      <c r="C98" s="47" t="s">
        <v>172</v>
      </c>
      <c r="D98" s="48"/>
      <c r="E98" s="48" t="s">
        <v>203</v>
      </c>
      <c r="F98" s="49">
        <v>1.437119</v>
      </c>
      <c r="G98" s="49">
        <v>1.437119</v>
      </c>
      <c r="H98" s="49">
        <v>1.437119</v>
      </c>
      <c r="I98" s="49"/>
      <c r="J98" s="49"/>
      <c r="K98" s="49"/>
      <c r="L98" s="49"/>
      <c r="M98" s="49"/>
      <c r="N98" s="49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5">
      <c r="A99" s="47" t="s">
        <v>192</v>
      </c>
      <c r="B99" s="47" t="s">
        <v>183</v>
      </c>
      <c r="C99" s="47" t="s">
        <v>197</v>
      </c>
      <c r="D99" s="48"/>
      <c r="E99" s="48" t="s">
        <v>198</v>
      </c>
      <c r="F99" s="49">
        <v>24.90144</v>
      </c>
      <c r="G99" s="49">
        <v>24.90144</v>
      </c>
      <c r="H99" s="49">
        <v>20.454148</v>
      </c>
      <c r="I99" s="49">
        <v>4.447292</v>
      </c>
      <c r="J99" s="49"/>
      <c r="K99" s="49"/>
      <c r="L99" s="49"/>
      <c r="M99" s="49"/>
      <c r="N99" s="49"/>
      <c r="O99" s="51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spans="1:25">
      <c r="A100" s="47" t="s">
        <v>195</v>
      </c>
      <c r="B100" s="47" t="s">
        <v>172</v>
      </c>
      <c r="C100" s="47" t="s">
        <v>167</v>
      </c>
      <c r="D100" s="48"/>
      <c r="E100" s="48" t="s">
        <v>196</v>
      </c>
      <c r="F100" s="49">
        <v>2.210952</v>
      </c>
      <c r="G100" s="49">
        <v>2.210952</v>
      </c>
      <c r="H100" s="49">
        <v>2.210952</v>
      </c>
      <c r="I100" s="49"/>
      <c r="J100" s="49"/>
      <c r="K100" s="49"/>
      <c r="L100" s="49"/>
      <c r="M100" s="49"/>
      <c r="N100" s="49"/>
      <c r="O100" s="51"/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B7" sqref="B7"/>
    </sheetView>
  </sheetViews>
  <sheetFormatPr defaultColWidth="10" defaultRowHeight="13.5"/>
  <cols>
    <col min="1" max="1" width="28.3833333333333" customWidth="1"/>
    <col min="2" max="2" width="11.25" customWidth="1"/>
    <col min="3" max="3" width="41" customWidth="1"/>
    <col min="4" max="4" width="12.1333333333333" customWidth="1"/>
    <col min="5" max="5" width="15.5" customWidth="1"/>
    <col min="6" max="6" width="12.8833333333333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213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214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4" t="s">
        <v>215</v>
      </c>
      <c r="B4" s="44"/>
      <c r="C4" s="44" t="s">
        <v>216</v>
      </c>
      <c r="D4" s="44"/>
      <c r="E4" s="44"/>
      <c r="F4" s="44"/>
      <c r="G4" s="44"/>
    </row>
    <row r="5" spans="1:7">
      <c r="A5" s="18" t="s">
        <v>217</v>
      </c>
      <c r="B5" s="18" t="s">
        <v>218</v>
      </c>
      <c r="C5" s="18" t="s">
        <v>219</v>
      </c>
      <c r="D5" s="18" t="s">
        <v>100</v>
      </c>
      <c r="E5" s="18" t="s">
        <v>220</v>
      </c>
      <c r="F5" s="18" t="s">
        <v>221</v>
      </c>
      <c r="G5" s="18" t="s">
        <v>222</v>
      </c>
    </row>
    <row r="6" spans="1:7">
      <c r="A6" s="20" t="s">
        <v>223</v>
      </c>
      <c r="B6" s="45">
        <v>1930.69</v>
      </c>
      <c r="C6" s="20" t="s">
        <v>224</v>
      </c>
      <c r="D6" s="45">
        <f>SUM(E6:G6)</f>
        <v>675.299924</v>
      </c>
      <c r="E6" s="36">
        <v>675.299924</v>
      </c>
      <c r="F6" s="45"/>
      <c r="G6" s="45"/>
    </row>
    <row r="7" spans="1:7">
      <c r="A7" s="20" t="s">
        <v>225</v>
      </c>
      <c r="B7" s="45"/>
      <c r="C7" s="20" t="s">
        <v>226</v>
      </c>
      <c r="D7" s="45">
        <f t="shared" ref="D7:D33" si="0">SUM(E7:G7)</f>
        <v>0</v>
      </c>
      <c r="E7" s="36"/>
      <c r="F7" s="45"/>
      <c r="G7" s="45"/>
    </row>
    <row r="8" spans="1:7">
      <c r="A8" s="20" t="s">
        <v>227</v>
      </c>
      <c r="B8" s="45"/>
      <c r="C8" s="20" t="s">
        <v>228</v>
      </c>
      <c r="D8" s="45">
        <f t="shared" si="0"/>
        <v>0</v>
      </c>
      <c r="E8" s="36"/>
      <c r="F8" s="45"/>
      <c r="G8" s="45"/>
    </row>
    <row r="9" spans="1:7">
      <c r="A9" s="20"/>
      <c r="B9" s="45"/>
      <c r="C9" s="20" t="s">
        <v>229</v>
      </c>
      <c r="D9" s="45">
        <f t="shared" si="0"/>
        <v>0.5</v>
      </c>
      <c r="E9" s="36">
        <v>0.5</v>
      </c>
      <c r="F9" s="45"/>
      <c r="G9" s="45"/>
    </row>
    <row r="10" spans="1:7">
      <c r="A10" s="20"/>
      <c r="B10" s="45"/>
      <c r="C10" s="20" t="s">
        <v>230</v>
      </c>
      <c r="D10" s="45">
        <f t="shared" si="0"/>
        <v>0</v>
      </c>
      <c r="E10" s="36"/>
      <c r="F10" s="45"/>
      <c r="G10" s="45"/>
    </row>
    <row r="11" spans="1:7">
      <c r="A11" s="20"/>
      <c r="B11" s="45"/>
      <c r="C11" s="20" t="s">
        <v>231</v>
      </c>
      <c r="D11" s="45">
        <f t="shared" si="0"/>
        <v>0</v>
      </c>
      <c r="E11" s="36"/>
      <c r="F11" s="45"/>
      <c r="G11" s="45"/>
    </row>
    <row r="12" spans="1:7">
      <c r="A12" s="20"/>
      <c r="B12" s="45"/>
      <c r="C12" s="20" t="s">
        <v>232</v>
      </c>
      <c r="D12" s="45">
        <f t="shared" si="0"/>
        <v>18.033967</v>
      </c>
      <c r="E12" s="36">
        <v>18.033967</v>
      </c>
      <c r="F12" s="45"/>
      <c r="G12" s="45"/>
    </row>
    <row r="13" spans="1:7">
      <c r="A13" s="20"/>
      <c r="B13" s="45"/>
      <c r="C13" s="20" t="s">
        <v>233</v>
      </c>
      <c r="D13" s="45">
        <f t="shared" si="0"/>
        <v>256.21208</v>
      </c>
      <c r="E13" s="36">
        <v>256.21208</v>
      </c>
      <c r="F13" s="45"/>
      <c r="G13" s="45"/>
    </row>
    <row r="14" spans="1:7">
      <c r="A14" s="20"/>
      <c r="B14" s="45"/>
      <c r="C14" s="20" t="s">
        <v>234</v>
      </c>
      <c r="D14" s="45">
        <f t="shared" si="0"/>
        <v>177.93229</v>
      </c>
      <c r="E14" s="36">
        <v>177.93229</v>
      </c>
      <c r="F14" s="45"/>
      <c r="G14" s="45"/>
    </row>
    <row r="15" spans="1:7">
      <c r="A15" s="20"/>
      <c r="B15" s="45"/>
      <c r="C15" s="20" t="s">
        <v>235</v>
      </c>
      <c r="D15" s="45">
        <f t="shared" si="0"/>
        <v>0</v>
      </c>
      <c r="E15" s="36"/>
      <c r="F15" s="45"/>
      <c r="G15" s="45"/>
    </row>
    <row r="16" spans="1:7">
      <c r="A16" s="20"/>
      <c r="B16" s="45"/>
      <c r="C16" s="20" t="s">
        <v>236</v>
      </c>
      <c r="D16" s="45">
        <f t="shared" si="0"/>
        <v>272.429936</v>
      </c>
      <c r="E16" s="36">
        <v>272.429936</v>
      </c>
      <c r="F16" s="45"/>
      <c r="G16" s="45"/>
    </row>
    <row r="17" spans="1:7">
      <c r="A17" s="20"/>
      <c r="B17" s="45"/>
      <c r="C17" s="20" t="s">
        <v>237</v>
      </c>
      <c r="D17" s="45">
        <f t="shared" si="0"/>
        <v>446.473029</v>
      </c>
      <c r="E17" s="36">
        <v>446.473029</v>
      </c>
      <c r="F17" s="45"/>
      <c r="G17" s="45"/>
    </row>
    <row r="18" spans="1:7">
      <c r="A18" s="20"/>
      <c r="B18" s="45"/>
      <c r="C18" s="20" t="s">
        <v>238</v>
      </c>
      <c r="D18" s="45">
        <f t="shared" si="0"/>
        <v>0</v>
      </c>
      <c r="E18" s="36"/>
      <c r="F18" s="45"/>
      <c r="G18" s="45"/>
    </row>
    <row r="19" spans="1:7">
      <c r="A19" s="20"/>
      <c r="B19" s="45"/>
      <c r="C19" s="20" t="s">
        <v>239</v>
      </c>
      <c r="D19" s="45">
        <f t="shared" si="0"/>
        <v>0</v>
      </c>
      <c r="E19" s="36"/>
      <c r="F19" s="45"/>
      <c r="G19" s="45"/>
    </row>
    <row r="20" spans="1:7">
      <c r="A20" s="20"/>
      <c r="B20" s="45"/>
      <c r="C20" s="20" t="s">
        <v>240</v>
      </c>
      <c r="D20" s="45">
        <f t="shared" si="0"/>
        <v>0</v>
      </c>
      <c r="E20" s="36"/>
      <c r="F20" s="45"/>
      <c r="G20" s="45"/>
    </row>
    <row r="21" spans="1:7">
      <c r="A21" s="20"/>
      <c r="B21" s="45"/>
      <c r="C21" s="20" t="s">
        <v>241</v>
      </c>
      <c r="D21" s="45">
        <f t="shared" si="0"/>
        <v>0</v>
      </c>
      <c r="E21" s="36"/>
      <c r="F21" s="45"/>
      <c r="G21" s="45"/>
    </row>
    <row r="22" spans="1:7">
      <c r="A22" s="20"/>
      <c r="B22" s="45"/>
      <c r="C22" s="20" t="s">
        <v>242</v>
      </c>
      <c r="D22" s="45">
        <f t="shared" si="0"/>
        <v>0</v>
      </c>
      <c r="E22" s="36"/>
      <c r="F22" s="45"/>
      <c r="G22" s="45"/>
    </row>
    <row r="23" spans="1:7">
      <c r="A23" s="20"/>
      <c r="B23" s="45"/>
      <c r="C23" s="20" t="s">
        <v>243</v>
      </c>
      <c r="D23" s="45">
        <f t="shared" si="0"/>
        <v>0</v>
      </c>
      <c r="E23" s="36"/>
      <c r="F23" s="45"/>
      <c r="G23" s="45"/>
    </row>
    <row r="24" spans="1:7">
      <c r="A24" s="20"/>
      <c r="B24" s="45"/>
      <c r="C24" s="20" t="s">
        <v>244</v>
      </c>
      <c r="D24" s="45">
        <f t="shared" si="0"/>
        <v>83.808073</v>
      </c>
      <c r="E24" s="36">
        <v>83.808073</v>
      </c>
      <c r="F24" s="45"/>
      <c r="G24" s="45"/>
    </row>
    <row r="25" spans="1:7">
      <c r="A25" s="20"/>
      <c r="B25" s="45"/>
      <c r="C25" s="20" t="s">
        <v>245</v>
      </c>
      <c r="D25" s="45">
        <f t="shared" si="0"/>
        <v>0</v>
      </c>
      <c r="E25" s="45"/>
      <c r="F25" s="45"/>
      <c r="G25" s="45"/>
    </row>
    <row r="26" spans="1:7">
      <c r="A26" s="20"/>
      <c r="B26" s="45"/>
      <c r="C26" s="20" t="s">
        <v>246</v>
      </c>
      <c r="D26" s="45">
        <f t="shared" si="0"/>
        <v>0</v>
      </c>
      <c r="E26" s="45"/>
      <c r="F26" s="45"/>
      <c r="G26" s="45"/>
    </row>
    <row r="27" spans="1:7">
      <c r="A27" s="20"/>
      <c r="B27" s="45"/>
      <c r="C27" s="20" t="s">
        <v>247</v>
      </c>
      <c r="D27" s="45">
        <f t="shared" si="0"/>
        <v>0</v>
      </c>
      <c r="E27" s="45"/>
      <c r="F27" s="45"/>
      <c r="G27" s="45"/>
    </row>
    <row r="28" spans="1:7">
      <c r="A28" s="20"/>
      <c r="B28" s="45"/>
      <c r="C28" s="20" t="s">
        <v>248</v>
      </c>
      <c r="D28" s="45">
        <f t="shared" si="0"/>
        <v>0</v>
      </c>
      <c r="E28" s="45"/>
      <c r="F28" s="45"/>
      <c r="G28" s="45"/>
    </row>
    <row r="29" spans="1:7">
      <c r="A29" s="20"/>
      <c r="B29" s="45"/>
      <c r="C29" s="20" t="s">
        <v>249</v>
      </c>
      <c r="D29" s="45">
        <f t="shared" si="0"/>
        <v>0</v>
      </c>
      <c r="E29" s="45"/>
      <c r="F29" s="45"/>
      <c r="G29" s="45"/>
    </row>
    <row r="30" spans="1:7">
      <c r="A30" s="20"/>
      <c r="B30" s="45"/>
      <c r="C30" s="20" t="s">
        <v>250</v>
      </c>
      <c r="D30" s="45">
        <f t="shared" si="0"/>
        <v>0</v>
      </c>
      <c r="E30" s="45"/>
      <c r="F30" s="45"/>
      <c r="G30" s="45"/>
    </row>
    <row r="31" spans="1:7">
      <c r="A31" s="20"/>
      <c r="B31" s="45"/>
      <c r="C31" s="20" t="s">
        <v>251</v>
      </c>
      <c r="D31" s="45">
        <f t="shared" si="0"/>
        <v>0</v>
      </c>
      <c r="E31" s="45"/>
      <c r="F31" s="45"/>
      <c r="G31" s="45"/>
    </row>
    <row r="32" spans="1:7">
      <c r="A32" s="20"/>
      <c r="B32" s="45"/>
      <c r="C32" s="20" t="s">
        <v>252</v>
      </c>
      <c r="D32" s="45">
        <f t="shared" si="0"/>
        <v>0</v>
      </c>
      <c r="E32" s="45"/>
      <c r="F32" s="45"/>
      <c r="G32" s="45"/>
    </row>
    <row r="33" spans="1:7">
      <c r="A33" s="20"/>
      <c r="B33" s="45"/>
      <c r="C33" s="20" t="s">
        <v>253</v>
      </c>
      <c r="D33" s="45">
        <f t="shared" si="0"/>
        <v>0</v>
      </c>
      <c r="E33" s="45"/>
      <c r="F33" s="45"/>
      <c r="G33" s="45"/>
    </row>
    <row r="34" spans="1:7">
      <c r="A34" s="44" t="s">
        <v>69</v>
      </c>
      <c r="B34" s="45">
        <f>SUM(B6:B33)</f>
        <v>1930.69</v>
      </c>
      <c r="C34" s="44" t="s">
        <v>70</v>
      </c>
      <c r="D34" s="45">
        <f>SUM(D6:D33)</f>
        <v>1930.689299</v>
      </c>
      <c r="E34" s="45">
        <f>SUM(E6:E33)</f>
        <v>1930.689299</v>
      </c>
      <c r="F34" s="45">
        <f>SUM(F6:F33)</f>
        <v>0</v>
      </c>
      <c r="G34" s="45">
        <f>SUM(G6:G33)</f>
        <v>0</v>
      </c>
    </row>
    <row r="35" spans="1:7">
      <c r="A35" s="20" t="s">
        <v>254</v>
      </c>
      <c r="B35" s="45">
        <f>SUM(B36:B38)</f>
        <v>0</v>
      </c>
      <c r="C35" s="20" t="s">
        <v>255</v>
      </c>
      <c r="D35" s="45"/>
      <c r="E35" s="45"/>
      <c r="F35" s="45"/>
      <c r="G35" s="45"/>
    </row>
    <row r="36" spans="1:7">
      <c r="A36" s="20" t="s">
        <v>256</v>
      </c>
      <c r="B36" s="45"/>
      <c r="C36" s="20"/>
      <c r="D36" s="45"/>
      <c r="E36" s="45"/>
      <c r="F36" s="45"/>
      <c r="G36" s="45"/>
    </row>
    <row r="37" spans="1:7">
      <c r="A37" s="20" t="s">
        <v>257</v>
      </c>
      <c r="B37" s="45"/>
      <c r="C37" s="20"/>
      <c r="D37" s="45"/>
      <c r="E37" s="45"/>
      <c r="F37" s="45"/>
      <c r="G37" s="45"/>
    </row>
    <row r="38" spans="1:7">
      <c r="A38" s="20" t="s">
        <v>258</v>
      </c>
      <c r="B38" s="45"/>
      <c r="C38" s="20"/>
      <c r="D38" s="45"/>
      <c r="E38" s="45"/>
      <c r="F38" s="45"/>
      <c r="G38" s="45"/>
    </row>
    <row r="39" spans="1:7">
      <c r="A39" s="44" t="s">
        <v>259</v>
      </c>
      <c r="B39" s="45">
        <f>B34+B35</f>
        <v>1930.69</v>
      </c>
      <c r="C39" s="44" t="s">
        <v>260</v>
      </c>
      <c r="D39" s="45">
        <f>D34+D35</f>
        <v>1930.689299</v>
      </c>
      <c r="E39" s="45">
        <f>E34+E35</f>
        <v>1930.689299</v>
      </c>
      <c r="F39" s="45">
        <f>F34+F35</f>
        <v>0</v>
      </c>
      <c r="G39" s="4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100"/>
  <sheetViews>
    <sheetView tabSelected="1" workbookViewId="0">
      <selection activeCell="O25" sqref="O25"/>
    </sheetView>
  </sheetViews>
  <sheetFormatPr defaultColWidth="10" defaultRowHeight="13.5"/>
  <cols>
    <col min="1" max="1" width="3.5" customWidth="1"/>
    <col min="2" max="3" width="3.13333333333333" customWidth="1"/>
    <col min="4" max="4" width="6.5" customWidth="1"/>
    <col min="5" max="5" width="28.6333333333333" customWidth="1"/>
    <col min="6" max="6" width="10.4416666666667" customWidth="1"/>
    <col min="7" max="7" width="8.875" customWidth="1"/>
    <col min="8" max="8" width="7.75" customWidth="1"/>
    <col min="9" max="9" width="7.775" customWidth="1"/>
    <col min="10" max="10" width="8" customWidth="1"/>
    <col min="11" max="11" width="4.38333333333333" customWidth="1"/>
    <col min="12" max="12" width="7.75" customWidth="1"/>
    <col min="13" max="13" width="7" customWidth="1"/>
    <col min="14" max="14" width="7.75" customWidth="1"/>
    <col min="15" max="15" width="8.33333333333333" customWidth="1"/>
    <col min="16" max="17" width="4.63333333333333" customWidth="1"/>
    <col min="18" max="18" width="5.38333333333333" customWidth="1"/>
    <col min="19" max="19" width="4.63333333333333" customWidth="1"/>
    <col min="20" max="20" width="4.13333333333333" customWidth="1"/>
    <col min="21" max="22" width="4.38333333333333" customWidth="1"/>
    <col min="23" max="23" width="3.25" customWidth="1"/>
    <col min="24" max="24" width="3.38333333333333" customWidth="1"/>
    <col min="25" max="25" width="3.25" customWidth="1"/>
    <col min="26" max="26" width="9.75" customWidth="1"/>
  </cols>
  <sheetData>
    <row r="1" customHeight="1" spans="1:25">
      <c r="A1" s="16" t="s">
        <v>147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261</v>
      </c>
      <c r="Y1" s="23"/>
    </row>
    <row r="2" ht="19.5" customHeight="1" spans="1:25">
      <c r="A2" s="17" t="s">
        <v>262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263</v>
      </c>
      <c r="E4" s="18" t="s">
        <v>264</v>
      </c>
      <c r="F4" s="18" t="s">
        <v>93</v>
      </c>
      <c r="G4" s="18" t="s">
        <v>151</v>
      </c>
      <c r="H4" s="18"/>
      <c r="I4" s="18"/>
      <c r="J4" s="18"/>
      <c r="K4" s="18"/>
      <c r="L4" s="18" t="s">
        <v>152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153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154</v>
      </c>
      <c r="I5" s="18" t="s">
        <v>155</v>
      </c>
      <c r="J5" s="18" t="s">
        <v>156</v>
      </c>
      <c r="K5" s="18" t="s">
        <v>157</v>
      </c>
      <c r="L5" s="18" t="s">
        <v>103</v>
      </c>
      <c r="M5" s="18" t="s">
        <v>154</v>
      </c>
      <c r="N5" s="18" t="s">
        <v>155</v>
      </c>
      <c r="O5" s="18" t="s">
        <v>156</v>
      </c>
      <c r="P5" s="18" t="s">
        <v>158</v>
      </c>
      <c r="Q5" s="18" t="s">
        <v>159</v>
      </c>
      <c r="R5" s="18" t="s">
        <v>160</v>
      </c>
      <c r="S5" s="18" t="s">
        <v>161</v>
      </c>
      <c r="T5" s="18" t="s">
        <v>162</v>
      </c>
      <c r="U5" s="18" t="s">
        <v>157</v>
      </c>
      <c r="V5" s="18" t="s">
        <v>163</v>
      </c>
      <c r="W5" s="18" t="s">
        <v>103</v>
      </c>
      <c r="X5" s="18" t="s">
        <v>151</v>
      </c>
      <c r="Y5" s="18" t="s">
        <v>164</v>
      </c>
    </row>
    <row r="6" ht="20" customHeight="1" spans="1:25">
      <c r="A6" s="18" t="s">
        <v>165</v>
      </c>
      <c r="B6" s="18" t="s">
        <v>165</v>
      </c>
      <c r="C6" s="18" t="s">
        <v>165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20" customHeight="1" spans="1:25">
      <c r="A7" s="37"/>
      <c r="B7" s="37"/>
      <c r="C7" s="37"/>
      <c r="D7" s="37"/>
      <c r="E7" s="38" t="s">
        <v>120</v>
      </c>
      <c r="F7" s="39">
        <f>F8+F25+F33+F40+F47+F55+F61+F68+F74+F81+F89+F95</f>
        <v>1930.689299</v>
      </c>
      <c r="G7" s="39">
        <f t="shared" ref="G7:O7" si="0">G8+G25+G33+G40+G47+G55+G61+G68+G74+G81+G89+G95</f>
        <v>1420.341215</v>
      </c>
      <c r="H7" s="39">
        <f t="shared" si="0"/>
        <v>1068.271767</v>
      </c>
      <c r="I7" s="39">
        <f t="shared" si="0"/>
        <v>178.369412</v>
      </c>
      <c r="J7" s="39">
        <f t="shared" si="0"/>
        <v>173.700036</v>
      </c>
      <c r="K7" s="39">
        <f t="shared" si="0"/>
        <v>0</v>
      </c>
      <c r="L7" s="39">
        <f t="shared" si="0"/>
        <v>510.348084</v>
      </c>
      <c r="M7" s="39">
        <f t="shared" si="0"/>
        <v>24.612084</v>
      </c>
      <c r="N7" s="39">
        <f t="shared" si="0"/>
        <v>197.676</v>
      </c>
      <c r="O7" s="39">
        <f t="shared" si="0"/>
        <v>288.06</v>
      </c>
      <c r="P7" s="39"/>
      <c r="Q7" s="39"/>
      <c r="R7" s="39"/>
      <c r="S7" s="39"/>
      <c r="T7" s="39"/>
      <c r="U7" s="39"/>
      <c r="V7" s="39"/>
      <c r="W7" s="39"/>
      <c r="X7" s="39"/>
      <c r="Y7" s="39"/>
    </row>
    <row r="8" s="12" customFormat="1" ht="20" customHeight="1" spans="1:25">
      <c r="A8" s="40"/>
      <c r="B8" s="40"/>
      <c r="C8" s="40"/>
      <c r="D8" s="32" t="s">
        <v>123</v>
      </c>
      <c r="E8" s="32" t="s">
        <v>124</v>
      </c>
      <c r="F8" s="41">
        <v>1049.934007</v>
      </c>
      <c r="G8" s="41">
        <v>716.317935</v>
      </c>
      <c r="H8" s="41">
        <v>463.684049</v>
      </c>
      <c r="I8" s="41">
        <v>89.487368</v>
      </c>
      <c r="J8" s="41">
        <v>163.146518</v>
      </c>
      <c r="K8" s="41"/>
      <c r="L8" s="41">
        <v>333.616072</v>
      </c>
      <c r="M8" s="41">
        <v>21.270072</v>
      </c>
      <c r="N8" s="41">
        <v>50.5</v>
      </c>
      <c r="O8" s="41">
        <v>261.846</v>
      </c>
      <c r="P8" s="42"/>
      <c r="Q8" s="42"/>
      <c r="R8" s="42"/>
      <c r="S8" s="42"/>
      <c r="T8" s="42"/>
      <c r="U8" s="42"/>
      <c r="V8" s="42"/>
      <c r="W8" s="42"/>
      <c r="X8" s="42"/>
      <c r="Y8" s="42"/>
    </row>
    <row r="9" s="12" customFormat="1" ht="20" customHeight="1" spans="1:25">
      <c r="A9" s="40" t="s">
        <v>166</v>
      </c>
      <c r="B9" s="40" t="s">
        <v>167</v>
      </c>
      <c r="C9" s="40" t="s">
        <v>168</v>
      </c>
      <c r="D9" s="32"/>
      <c r="E9" s="32" t="s">
        <v>169</v>
      </c>
      <c r="F9" s="41">
        <v>2.68</v>
      </c>
      <c r="G9" s="41"/>
      <c r="H9" s="41"/>
      <c r="I9" s="41"/>
      <c r="J9" s="41"/>
      <c r="K9" s="41"/>
      <c r="L9" s="41">
        <v>2.68</v>
      </c>
      <c r="M9" s="41"/>
      <c r="N9" s="41">
        <v>2.68</v>
      </c>
      <c r="O9" s="41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="12" customFormat="1" ht="20" customHeight="1" spans="1:25">
      <c r="A10" s="40" t="s">
        <v>166</v>
      </c>
      <c r="B10" s="40" t="s">
        <v>170</v>
      </c>
      <c r="C10" s="40" t="s">
        <v>167</v>
      </c>
      <c r="D10" s="32"/>
      <c r="E10" s="32" t="s">
        <v>171</v>
      </c>
      <c r="F10" s="41">
        <v>547.884966</v>
      </c>
      <c r="G10" s="41">
        <v>547.884966</v>
      </c>
      <c r="H10" s="41">
        <v>315.436198</v>
      </c>
      <c r="I10" s="41">
        <v>89.262368</v>
      </c>
      <c r="J10" s="41">
        <v>143.1864</v>
      </c>
      <c r="K10" s="41"/>
      <c r="L10" s="41"/>
      <c r="M10" s="41"/>
      <c r="N10" s="41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="12" customFormat="1" ht="20" customHeight="1" spans="1:25">
      <c r="A11" s="40" t="s">
        <v>166</v>
      </c>
      <c r="B11" s="40" t="s">
        <v>170</v>
      </c>
      <c r="C11" s="40" t="s">
        <v>172</v>
      </c>
      <c r="D11" s="32"/>
      <c r="E11" s="32" t="s">
        <v>173</v>
      </c>
      <c r="F11" s="41">
        <v>21.240072</v>
      </c>
      <c r="G11" s="41"/>
      <c r="H11" s="41"/>
      <c r="I11" s="41"/>
      <c r="J11" s="41"/>
      <c r="K11" s="41"/>
      <c r="L11" s="41">
        <v>21.240072</v>
      </c>
      <c r="M11" s="41">
        <v>21.240072</v>
      </c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="12" customFormat="1" ht="20" customHeight="1" spans="1:25">
      <c r="A12" s="40" t="s">
        <v>166</v>
      </c>
      <c r="B12" s="40" t="s">
        <v>174</v>
      </c>
      <c r="C12" s="40" t="s">
        <v>172</v>
      </c>
      <c r="D12" s="32"/>
      <c r="E12" s="32" t="s">
        <v>173</v>
      </c>
      <c r="F12" s="41">
        <v>2.2</v>
      </c>
      <c r="G12" s="41"/>
      <c r="H12" s="41"/>
      <c r="I12" s="41"/>
      <c r="J12" s="41"/>
      <c r="K12" s="41"/>
      <c r="L12" s="41">
        <v>2.2</v>
      </c>
      <c r="M12" s="41"/>
      <c r="N12" s="41">
        <v>2.2</v>
      </c>
      <c r="O12" s="41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="12" customFormat="1" ht="20" customHeight="1" spans="1:25">
      <c r="A13" s="40" t="s">
        <v>166</v>
      </c>
      <c r="B13" s="40" t="s">
        <v>175</v>
      </c>
      <c r="C13" s="40" t="s">
        <v>172</v>
      </c>
      <c r="D13" s="32"/>
      <c r="E13" s="32" t="s">
        <v>173</v>
      </c>
      <c r="F13" s="41">
        <v>4</v>
      </c>
      <c r="G13" s="41"/>
      <c r="H13" s="41"/>
      <c r="I13" s="41"/>
      <c r="J13" s="41"/>
      <c r="K13" s="41"/>
      <c r="L13" s="41">
        <v>4</v>
      </c>
      <c r="M13" s="41"/>
      <c r="N13" s="41">
        <v>4</v>
      </c>
      <c r="O13" s="41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="12" customFormat="1" ht="20" customHeight="1" spans="1:25">
      <c r="A14" s="40" t="s">
        <v>166</v>
      </c>
      <c r="B14" s="40" t="s">
        <v>176</v>
      </c>
      <c r="C14" s="40" t="s">
        <v>172</v>
      </c>
      <c r="D14" s="32"/>
      <c r="E14" s="32" t="s">
        <v>173</v>
      </c>
      <c r="F14" s="41">
        <v>4.12</v>
      </c>
      <c r="G14" s="41"/>
      <c r="H14" s="41"/>
      <c r="I14" s="41"/>
      <c r="J14" s="41"/>
      <c r="K14" s="41"/>
      <c r="L14" s="41">
        <v>4.12</v>
      </c>
      <c r="M14" s="41"/>
      <c r="N14" s="41">
        <v>4.12</v>
      </c>
      <c r="O14" s="41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="12" customFormat="1" ht="20" customHeight="1" spans="1:25">
      <c r="A15" s="40" t="s">
        <v>166</v>
      </c>
      <c r="B15" s="40" t="s">
        <v>177</v>
      </c>
      <c r="C15" s="40" t="s">
        <v>178</v>
      </c>
      <c r="D15" s="32"/>
      <c r="E15" s="32" t="s">
        <v>179</v>
      </c>
      <c r="F15" s="41">
        <v>23.766</v>
      </c>
      <c r="G15" s="41"/>
      <c r="H15" s="41"/>
      <c r="I15" s="41"/>
      <c r="J15" s="41"/>
      <c r="K15" s="41"/>
      <c r="L15" s="41">
        <v>23.766</v>
      </c>
      <c r="M15" s="41"/>
      <c r="N15" s="41"/>
      <c r="O15" s="41">
        <v>23.766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="12" customFormat="1" ht="20" customHeight="1" spans="1:25">
      <c r="A16" s="40" t="s">
        <v>180</v>
      </c>
      <c r="B16" s="40" t="s">
        <v>178</v>
      </c>
      <c r="C16" s="40" t="s">
        <v>178</v>
      </c>
      <c r="D16" s="32"/>
      <c r="E16" s="32" t="s">
        <v>181</v>
      </c>
      <c r="F16" s="41">
        <v>0.5</v>
      </c>
      <c r="G16" s="41"/>
      <c r="H16" s="41"/>
      <c r="I16" s="41"/>
      <c r="J16" s="41"/>
      <c r="K16" s="41"/>
      <c r="L16" s="41">
        <v>0.5</v>
      </c>
      <c r="M16" s="41"/>
      <c r="N16" s="41">
        <v>0.5</v>
      </c>
      <c r="O16" s="41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="12" customFormat="1" ht="20" customHeight="1" spans="1:25">
      <c r="A17" s="40" t="s">
        <v>182</v>
      </c>
      <c r="B17" s="40" t="s">
        <v>183</v>
      </c>
      <c r="C17" s="40" t="s">
        <v>167</v>
      </c>
      <c r="D17" s="32"/>
      <c r="E17" s="32" t="s">
        <v>184</v>
      </c>
      <c r="F17" s="41">
        <v>12.841118</v>
      </c>
      <c r="G17" s="41">
        <v>12.841118</v>
      </c>
      <c r="H17" s="41"/>
      <c r="I17" s="41">
        <v>0.225</v>
      </c>
      <c r="J17" s="41">
        <v>12.616118</v>
      </c>
      <c r="K17" s="41"/>
      <c r="L17" s="41"/>
      <c r="M17" s="41"/>
      <c r="N17" s="41"/>
      <c r="O17" s="41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="12" customFormat="1" ht="20" customHeight="1" spans="1:25">
      <c r="A18" s="40" t="s">
        <v>182</v>
      </c>
      <c r="B18" s="40" t="s">
        <v>183</v>
      </c>
      <c r="C18" s="40" t="s">
        <v>183</v>
      </c>
      <c r="D18" s="32"/>
      <c r="E18" s="32" t="s">
        <v>185</v>
      </c>
      <c r="F18" s="41">
        <v>47.711744</v>
      </c>
      <c r="G18" s="41">
        <v>47.711744</v>
      </c>
      <c r="H18" s="41">
        <v>47.711744</v>
      </c>
      <c r="I18" s="41"/>
      <c r="J18" s="41"/>
      <c r="K18" s="41"/>
      <c r="L18" s="41"/>
      <c r="M18" s="41"/>
      <c r="N18" s="41"/>
      <c r="O18" s="41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="12" customFormat="1" ht="20" customHeight="1" spans="1:25">
      <c r="A19" s="40" t="s">
        <v>182</v>
      </c>
      <c r="B19" s="40" t="s">
        <v>183</v>
      </c>
      <c r="C19" s="40" t="s">
        <v>186</v>
      </c>
      <c r="D19" s="32"/>
      <c r="E19" s="32" t="s">
        <v>187</v>
      </c>
      <c r="F19" s="41">
        <v>23.855872</v>
      </c>
      <c r="G19" s="41">
        <v>23.855872</v>
      </c>
      <c r="H19" s="41">
        <v>23.855872</v>
      </c>
      <c r="I19" s="41"/>
      <c r="J19" s="41"/>
      <c r="K19" s="41"/>
      <c r="L19" s="41"/>
      <c r="M19" s="41"/>
      <c r="N19" s="41"/>
      <c r="O19" s="41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="12" customFormat="1" ht="20" customHeight="1" spans="1:25">
      <c r="A20" s="40" t="s">
        <v>182</v>
      </c>
      <c r="B20" s="40" t="s">
        <v>178</v>
      </c>
      <c r="C20" s="40" t="s">
        <v>178</v>
      </c>
      <c r="D20" s="32"/>
      <c r="E20" s="32" t="s">
        <v>188</v>
      </c>
      <c r="F20" s="41">
        <v>7.344</v>
      </c>
      <c r="G20" s="41">
        <v>7.344</v>
      </c>
      <c r="H20" s="41"/>
      <c r="I20" s="41"/>
      <c r="J20" s="41">
        <v>7.344</v>
      </c>
      <c r="K20" s="41"/>
      <c r="L20" s="41"/>
      <c r="M20" s="41"/>
      <c r="N20" s="41"/>
      <c r="O20" s="41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="12" customFormat="1" ht="20" customHeight="1" spans="1:25">
      <c r="A21" s="40" t="s">
        <v>189</v>
      </c>
      <c r="B21" s="40" t="s">
        <v>174</v>
      </c>
      <c r="C21" s="40" t="s">
        <v>167</v>
      </c>
      <c r="D21" s="32"/>
      <c r="E21" s="32" t="s">
        <v>190</v>
      </c>
      <c r="F21" s="41">
        <v>23.259475</v>
      </c>
      <c r="G21" s="41">
        <v>23.259475</v>
      </c>
      <c r="H21" s="41">
        <v>23.259475</v>
      </c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="12" customFormat="1" ht="20" customHeight="1" spans="1:25">
      <c r="A22" s="40" t="s">
        <v>189</v>
      </c>
      <c r="B22" s="40" t="s">
        <v>174</v>
      </c>
      <c r="C22" s="40" t="s">
        <v>170</v>
      </c>
      <c r="D22" s="32"/>
      <c r="E22" s="32" t="s">
        <v>191</v>
      </c>
      <c r="F22" s="41">
        <v>17.636952</v>
      </c>
      <c r="G22" s="41">
        <v>17.636952</v>
      </c>
      <c r="H22" s="41">
        <v>17.636952</v>
      </c>
      <c r="I22" s="41"/>
      <c r="J22" s="41"/>
      <c r="K22" s="41"/>
      <c r="L22" s="41"/>
      <c r="M22" s="41"/>
      <c r="N22" s="41"/>
      <c r="O22" s="41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ht="20" customHeight="1" spans="1:25">
      <c r="A23" s="40" t="s">
        <v>192</v>
      </c>
      <c r="B23" s="40" t="s">
        <v>193</v>
      </c>
      <c r="C23" s="40" t="s">
        <v>183</v>
      </c>
      <c r="D23" s="32"/>
      <c r="E23" s="32" t="s">
        <v>194</v>
      </c>
      <c r="F23" s="41">
        <v>275.11</v>
      </c>
      <c r="G23" s="41"/>
      <c r="H23" s="41"/>
      <c r="I23" s="41"/>
      <c r="J23" s="41"/>
      <c r="K23" s="41"/>
      <c r="L23" s="41">
        <v>275.11</v>
      </c>
      <c r="M23" s="41">
        <v>0.03</v>
      </c>
      <c r="N23" s="41">
        <v>37</v>
      </c>
      <c r="O23" s="41">
        <v>238.08</v>
      </c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ht="20" customHeight="1" spans="1:25">
      <c r="A24" s="40" t="s">
        <v>195</v>
      </c>
      <c r="B24" s="40" t="s">
        <v>172</v>
      </c>
      <c r="C24" s="40" t="s">
        <v>167</v>
      </c>
      <c r="D24" s="32"/>
      <c r="E24" s="32" t="s">
        <v>196</v>
      </c>
      <c r="F24" s="41">
        <v>35.783808</v>
      </c>
      <c r="G24" s="41">
        <v>35.783808</v>
      </c>
      <c r="H24" s="41">
        <v>35.783808</v>
      </c>
      <c r="I24" s="41"/>
      <c r="J24" s="41"/>
      <c r="K24" s="41"/>
      <c r="L24" s="41"/>
      <c r="M24" s="41"/>
      <c r="N24" s="41"/>
      <c r="O24" s="41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ht="20" customHeight="1" spans="1:25">
      <c r="A25" s="40"/>
      <c r="B25" s="40"/>
      <c r="C25" s="40"/>
      <c r="D25" s="32" t="s">
        <v>125</v>
      </c>
      <c r="E25" s="32" t="s">
        <v>126</v>
      </c>
      <c r="F25" s="41">
        <v>95.195948</v>
      </c>
      <c r="G25" s="41">
        <v>92.395948</v>
      </c>
      <c r="H25" s="41">
        <v>77.33521</v>
      </c>
      <c r="I25" s="41">
        <v>13.66722</v>
      </c>
      <c r="J25" s="41">
        <v>1.393518</v>
      </c>
      <c r="K25" s="41"/>
      <c r="L25" s="41">
        <v>2.8</v>
      </c>
      <c r="M25" s="41"/>
      <c r="N25" s="41">
        <v>2.8</v>
      </c>
      <c r="O25" s="41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ht="20" customHeight="1" spans="1:25">
      <c r="A26" s="40" t="s">
        <v>166</v>
      </c>
      <c r="B26" s="40" t="s">
        <v>186</v>
      </c>
      <c r="C26" s="40" t="s">
        <v>197</v>
      </c>
      <c r="D26" s="32"/>
      <c r="E26" s="32" t="s">
        <v>198</v>
      </c>
      <c r="F26" s="41">
        <v>69.408886</v>
      </c>
      <c r="G26" s="41">
        <v>66.608886</v>
      </c>
      <c r="H26" s="41">
        <v>52.966666</v>
      </c>
      <c r="I26" s="41">
        <v>13.64222</v>
      </c>
      <c r="J26" s="41"/>
      <c r="K26" s="41"/>
      <c r="L26" s="41">
        <v>2.8</v>
      </c>
      <c r="M26" s="41"/>
      <c r="N26" s="41">
        <v>2.8</v>
      </c>
      <c r="O26" s="41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ht="20" customHeight="1" spans="1:25">
      <c r="A27" s="40" t="s">
        <v>182</v>
      </c>
      <c r="B27" s="40" t="s">
        <v>183</v>
      </c>
      <c r="C27" s="40" t="s">
        <v>167</v>
      </c>
      <c r="D27" s="32"/>
      <c r="E27" s="32" t="s">
        <v>184</v>
      </c>
      <c r="F27" s="41">
        <v>1.418518</v>
      </c>
      <c r="G27" s="41">
        <v>1.418518</v>
      </c>
      <c r="H27" s="41"/>
      <c r="I27" s="41">
        <v>0.025</v>
      </c>
      <c r="J27" s="41">
        <v>1.393518</v>
      </c>
      <c r="K27" s="41"/>
      <c r="L27" s="41"/>
      <c r="M27" s="41"/>
      <c r="N27" s="41"/>
      <c r="O27" s="41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ht="20" customHeight="1" spans="1:25">
      <c r="A28" s="40" t="s">
        <v>182</v>
      </c>
      <c r="B28" s="40" t="s">
        <v>183</v>
      </c>
      <c r="C28" s="40" t="s">
        <v>183</v>
      </c>
      <c r="D28" s="32"/>
      <c r="E28" s="32" t="s">
        <v>185</v>
      </c>
      <c r="F28" s="41">
        <v>7.95376</v>
      </c>
      <c r="G28" s="41">
        <v>7.95376</v>
      </c>
      <c r="H28" s="41">
        <v>7.95376</v>
      </c>
      <c r="I28" s="41"/>
      <c r="J28" s="41"/>
      <c r="K28" s="41"/>
      <c r="L28" s="41"/>
      <c r="M28" s="41"/>
      <c r="N28" s="41"/>
      <c r="O28" s="41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ht="20" customHeight="1" spans="1:25">
      <c r="A29" s="40" t="s">
        <v>182</v>
      </c>
      <c r="B29" s="40" t="s">
        <v>183</v>
      </c>
      <c r="C29" s="40" t="s">
        <v>186</v>
      </c>
      <c r="D29" s="32"/>
      <c r="E29" s="32" t="s">
        <v>187</v>
      </c>
      <c r="F29" s="41">
        <v>3.97688</v>
      </c>
      <c r="G29" s="41">
        <v>3.97688</v>
      </c>
      <c r="H29" s="41">
        <v>3.97688</v>
      </c>
      <c r="I29" s="41"/>
      <c r="J29" s="41"/>
      <c r="K29" s="41"/>
      <c r="L29" s="41"/>
      <c r="M29" s="41"/>
      <c r="N29" s="41"/>
      <c r="O29" s="41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ht="20" customHeight="1" spans="1:25">
      <c r="A30" s="40" t="s">
        <v>189</v>
      </c>
      <c r="B30" s="40" t="s">
        <v>174</v>
      </c>
      <c r="C30" s="40" t="s">
        <v>167</v>
      </c>
      <c r="D30" s="32"/>
      <c r="E30" s="32" t="s">
        <v>190</v>
      </c>
      <c r="F30" s="41">
        <v>3.877458</v>
      </c>
      <c r="G30" s="41">
        <v>3.877458</v>
      </c>
      <c r="H30" s="41">
        <v>3.877458</v>
      </c>
      <c r="I30" s="41"/>
      <c r="J30" s="41"/>
      <c r="K30" s="41"/>
      <c r="L30" s="41"/>
      <c r="M30" s="41"/>
      <c r="N30" s="41"/>
      <c r="O30" s="41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ht="20" customHeight="1" spans="1:25">
      <c r="A31" s="40" t="s">
        <v>189</v>
      </c>
      <c r="B31" s="40" t="s">
        <v>174</v>
      </c>
      <c r="C31" s="40" t="s">
        <v>170</v>
      </c>
      <c r="D31" s="32"/>
      <c r="E31" s="32" t="s">
        <v>191</v>
      </c>
      <c r="F31" s="41">
        <v>2.595126</v>
      </c>
      <c r="G31" s="41">
        <v>2.595126</v>
      </c>
      <c r="H31" s="41">
        <v>2.595126</v>
      </c>
      <c r="I31" s="41"/>
      <c r="J31" s="41"/>
      <c r="K31" s="41"/>
      <c r="L31" s="41"/>
      <c r="M31" s="41"/>
      <c r="N31" s="41"/>
      <c r="O31" s="41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ht="20" customHeight="1" spans="1:25">
      <c r="A32" s="40" t="s">
        <v>195</v>
      </c>
      <c r="B32" s="40" t="s">
        <v>172</v>
      </c>
      <c r="C32" s="40" t="s">
        <v>167</v>
      </c>
      <c r="D32" s="32"/>
      <c r="E32" s="32" t="s">
        <v>196</v>
      </c>
      <c r="F32" s="41">
        <v>5.96532</v>
      </c>
      <c r="G32" s="41">
        <v>5.96532</v>
      </c>
      <c r="H32" s="41">
        <v>5.96532</v>
      </c>
      <c r="I32" s="41"/>
      <c r="J32" s="41"/>
      <c r="K32" s="41"/>
      <c r="L32" s="41"/>
      <c r="M32" s="41"/>
      <c r="N32" s="41"/>
      <c r="O32" s="41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ht="20" customHeight="1" spans="1:25">
      <c r="A33" s="40"/>
      <c r="B33" s="40"/>
      <c r="C33" s="40"/>
      <c r="D33" s="32" t="s">
        <v>127</v>
      </c>
      <c r="E33" s="32" t="s">
        <v>128</v>
      </c>
      <c r="F33" s="41">
        <v>25.332598</v>
      </c>
      <c r="G33" s="41">
        <v>25.332598</v>
      </c>
      <c r="H33" s="41">
        <v>21.233424</v>
      </c>
      <c r="I33" s="41">
        <v>3.107174</v>
      </c>
      <c r="J33" s="41">
        <v>0.992</v>
      </c>
      <c r="K33" s="41"/>
      <c r="L33" s="41"/>
      <c r="M33" s="41"/>
      <c r="N33" s="41"/>
      <c r="O33" s="41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ht="20" customHeight="1" spans="1:25">
      <c r="A34" s="40" t="s">
        <v>199</v>
      </c>
      <c r="B34" s="40" t="s">
        <v>200</v>
      </c>
      <c r="C34" s="40" t="s">
        <v>200</v>
      </c>
      <c r="D34" s="32"/>
      <c r="E34" s="32" t="s">
        <v>201</v>
      </c>
      <c r="F34" s="41">
        <v>18.033967</v>
      </c>
      <c r="G34" s="41">
        <v>18.033967</v>
      </c>
      <c r="H34" s="41">
        <v>14.926793</v>
      </c>
      <c r="I34" s="41">
        <v>3.107174</v>
      </c>
      <c r="J34" s="41"/>
      <c r="K34" s="41"/>
      <c r="L34" s="41"/>
      <c r="M34" s="41"/>
      <c r="N34" s="41"/>
      <c r="O34" s="41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ht="20" customHeight="1" spans="1:25">
      <c r="A35" s="40" t="s">
        <v>182</v>
      </c>
      <c r="B35" s="40" t="s">
        <v>183</v>
      </c>
      <c r="C35" s="40" t="s">
        <v>172</v>
      </c>
      <c r="D35" s="32"/>
      <c r="E35" s="32" t="s">
        <v>202</v>
      </c>
      <c r="F35" s="41">
        <v>0.992</v>
      </c>
      <c r="G35" s="41">
        <v>0.992</v>
      </c>
      <c r="H35" s="41"/>
      <c r="I35" s="41"/>
      <c r="J35" s="41">
        <v>0.992</v>
      </c>
      <c r="K35" s="41"/>
      <c r="L35" s="41"/>
      <c r="M35" s="41"/>
      <c r="N35" s="41"/>
      <c r="O35" s="41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ht="20" customHeight="1" spans="1:25">
      <c r="A36" s="40" t="s">
        <v>182</v>
      </c>
      <c r="B36" s="40" t="s">
        <v>183</v>
      </c>
      <c r="C36" s="40" t="s">
        <v>183</v>
      </c>
      <c r="D36" s="32"/>
      <c r="E36" s="32" t="s">
        <v>185</v>
      </c>
      <c r="F36" s="41">
        <v>2.303792</v>
      </c>
      <c r="G36" s="41">
        <v>2.303792</v>
      </c>
      <c r="H36" s="41">
        <v>2.303792</v>
      </c>
      <c r="I36" s="41"/>
      <c r="J36" s="41"/>
      <c r="K36" s="41"/>
      <c r="L36" s="41"/>
      <c r="M36" s="41"/>
      <c r="N36" s="41"/>
      <c r="O36" s="41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ht="20" customHeight="1" spans="1:25">
      <c r="A37" s="40" t="s">
        <v>182</v>
      </c>
      <c r="B37" s="40" t="s">
        <v>183</v>
      </c>
      <c r="C37" s="40" t="s">
        <v>186</v>
      </c>
      <c r="D37" s="32"/>
      <c r="E37" s="32" t="s">
        <v>187</v>
      </c>
      <c r="F37" s="41">
        <v>1.151896</v>
      </c>
      <c r="G37" s="41">
        <v>1.151896</v>
      </c>
      <c r="H37" s="41">
        <v>1.151896</v>
      </c>
      <c r="I37" s="41"/>
      <c r="J37" s="41"/>
      <c r="K37" s="41"/>
      <c r="L37" s="41"/>
      <c r="M37" s="41"/>
      <c r="N37" s="41"/>
      <c r="O37" s="41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ht="20" customHeight="1" spans="1:25">
      <c r="A38" s="40" t="s">
        <v>189</v>
      </c>
      <c r="B38" s="40" t="s">
        <v>174</v>
      </c>
      <c r="C38" s="40" t="s">
        <v>172</v>
      </c>
      <c r="D38" s="32"/>
      <c r="E38" s="32" t="s">
        <v>203</v>
      </c>
      <c r="F38" s="41">
        <v>1.123099</v>
      </c>
      <c r="G38" s="41">
        <v>1.123099</v>
      </c>
      <c r="H38" s="41">
        <v>1.123099</v>
      </c>
      <c r="I38" s="41"/>
      <c r="J38" s="41"/>
      <c r="K38" s="41"/>
      <c r="L38" s="41"/>
      <c r="M38" s="41"/>
      <c r="N38" s="41"/>
      <c r="O38" s="41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ht="20" customHeight="1" spans="1:25">
      <c r="A39" s="40" t="s">
        <v>195</v>
      </c>
      <c r="B39" s="40" t="s">
        <v>172</v>
      </c>
      <c r="C39" s="40" t="s">
        <v>167</v>
      </c>
      <c r="D39" s="32"/>
      <c r="E39" s="32" t="s">
        <v>196</v>
      </c>
      <c r="F39" s="41">
        <v>1.727844</v>
      </c>
      <c r="G39" s="41">
        <v>1.727844</v>
      </c>
      <c r="H39" s="41">
        <v>1.727844</v>
      </c>
      <c r="I39" s="41"/>
      <c r="J39" s="41"/>
      <c r="K39" s="41"/>
      <c r="L39" s="41"/>
      <c r="M39" s="41"/>
      <c r="N39" s="41"/>
      <c r="O39" s="41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ht="20" customHeight="1" spans="1:25">
      <c r="A40" s="40"/>
      <c r="B40" s="40"/>
      <c r="C40" s="40"/>
      <c r="D40" s="32" t="s">
        <v>129</v>
      </c>
      <c r="E40" s="32" t="s">
        <v>130</v>
      </c>
      <c r="F40" s="41">
        <v>129.859587</v>
      </c>
      <c r="G40" s="41">
        <v>103.645587</v>
      </c>
      <c r="H40" s="41">
        <v>88.546291</v>
      </c>
      <c r="I40" s="41">
        <v>14.107296</v>
      </c>
      <c r="J40" s="41">
        <v>0.992</v>
      </c>
      <c r="K40" s="41"/>
      <c r="L40" s="41">
        <v>26.214</v>
      </c>
      <c r="M40" s="41"/>
      <c r="N40" s="41"/>
      <c r="O40" s="41">
        <v>26.214</v>
      </c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ht="20" customHeight="1" spans="1:25">
      <c r="A41" s="40" t="s">
        <v>182</v>
      </c>
      <c r="B41" s="40" t="s">
        <v>183</v>
      </c>
      <c r="C41" s="40" t="s">
        <v>172</v>
      </c>
      <c r="D41" s="32"/>
      <c r="E41" s="32" t="s">
        <v>202</v>
      </c>
      <c r="F41" s="41">
        <v>0.992</v>
      </c>
      <c r="G41" s="41">
        <v>0.992</v>
      </c>
      <c r="H41" s="41"/>
      <c r="I41" s="41"/>
      <c r="J41" s="41">
        <v>0.992</v>
      </c>
      <c r="K41" s="41"/>
      <c r="L41" s="41"/>
      <c r="M41" s="41"/>
      <c r="N41" s="41"/>
      <c r="O41" s="41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ht="20" customHeight="1" spans="1:25">
      <c r="A42" s="40" t="s">
        <v>182</v>
      </c>
      <c r="B42" s="40" t="s">
        <v>183</v>
      </c>
      <c r="C42" s="40" t="s">
        <v>183</v>
      </c>
      <c r="D42" s="32"/>
      <c r="E42" s="32" t="s">
        <v>185</v>
      </c>
      <c r="F42" s="41">
        <v>9.367168</v>
      </c>
      <c r="G42" s="41">
        <v>9.367168</v>
      </c>
      <c r="H42" s="41">
        <v>9.367168</v>
      </c>
      <c r="I42" s="41"/>
      <c r="J42" s="41"/>
      <c r="K42" s="41"/>
      <c r="L42" s="41"/>
      <c r="M42" s="41"/>
      <c r="N42" s="41"/>
      <c r="O42" s="41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ht="20" customHeight="1" spans="1:25">
      <c r="A43" s="40" t="s">
        <v>182</v>
      </c>
      <c r="B43" s="40" t="s">
        <v>183</v>
      </c>
      <c r="C43" s="40" t="s">
        <v>186</v>
      </c>
      <c r="D43" s="32"/>
      <c r="E43" s="32" t="s">
        <v>187</v>
      </c>
      <c r="F43" s="41">
        <v>4.683584</v>
      </c>
      <c r="G43" s="41">
        <v>4.683584</v>
      </c>
      <c r="H43" s="41">
        <v>4.683584</v>
      </c>
      <c r="I43" s="41"/>
      <c r="J43" s="41"/>
      <c r="K43" s="41"/>
      <c r="L43" s="41"/>
      <c r="M43" s="41"/>
      <c r="N43" s="41"/>
      <c r="O43" s="41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ht="20" customHeight="1" spans="1:25">
      <c r="A44" s="40" t="s">
        <v>189</v>
      </c>
      <c r="B44" s="40" t="s">
        <v>193</v>
      </c>
      <c r="C44" s="40" t="s">
        <v>204</v>
      </c>
      <c r="D44" s="32"/>
      <c r="E44" s="32" t="s">
        <v>205</v>
      </c>
      <c r="F44" s="41">
        <v>103.224965</v>
      </c>
      <c r="G44" s="41">
        <v>77.010965</v>
      </c>
      <c r="H44" s="41">
        <v>62.903669</v>
      </c>
      <c r="I44" s="41">
        <v>14.107296</v>
      </c>
      <c r="J44" s="41"/>
      <c r="K44" s="41"/>
      <c r="L44" s="41">
        <v>26.214</v>
      </c>
      <c r="M44" s="41"/>
      <c r="N44" s="41"/>
      <c r="O44" s="41">
        <v>26.214</v>
      </c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ht="20" customHeight="1" spans="1:25">
      <c r="A45" s="40" t="s">
        <v>189</v>
      </c>
      <c r="B45" s="40" t="s">
        <v>174</v>
      </c>
      <c r="C45" s="40" t="s">
        <v>172</v>
      </c>
      <c r="D45" s="32"/>
      <c r="E45" s="32" t="s">
        <v>203</v>
      </c>
      <c r="F45" s="41">
        <v>4.566494</v>
      </c>
      <c r="G45" s="41">
        <v>4.566494</v>
      </c>
      <c r="H45" s="41">
        <v>4.566494</v>
      </c>
      <c r="I45" s="41"/>
      <c r="J45" s="41"/>
      <c r="K45" s="41"/>
      <c r="L45" s="41"/>
      <c r="M45" s="41"/>
      <c r="N45" s="41"/>
      <c r="O45" s="41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ht="20" customHeight="1" spans="1:25">
      <c r="A46" s="40" t="s">
        <v>195</v>
      </c>
      <c r="B46" s="40" t="s">
        <v>172</v>
      </c>
      <c r="C46" s="40" t="s">
        <v>167</v>
      </c>
      <c r="D46" s="32"/>
      <c r="E46" s="32" t="s">
        <v>196</v>
      </c>
      <c r="F46" s="41">
        <v>7.025376</v>
      </c>
      <c r="G46" s="41">
        <v>7.025376</v>
      </c>
      <c r="H46" s="41">
        <v>7.025376</v>
      </c>
      <c r="I46" s="41"/>
      <c r="J46" s="41"/>
      <c r="K46" s="41"/>
      <c r="L46" s="41"/>
      <c r="M46" s="41"/>
      <c r="N46" s="41"/>
      <c r="O46" s="41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ht="20" customHeight="1" spans="1:25">
      <c r="A47" s="40"/>
      <c r="B47" s="40"/>
      <c r="C47" s="40"/>
      <c r="D47" s="32" t="s">
        <v>131</v>
      </c>
      <c r="E47" s="32" t="s">
        <v>132</v>
      </c>
      <c r="F47" s="41">
        <v>315.958603</v>
      </c>
      <c r="G47" s="41">
        <v>168.240591</v>
      </c>
      <c r="H47" s="41">
        <v>146.048019</v>
      </c>
      <c r="I47" s="41">
        <v>21.200572</v>
      </c>
      <c r="J47" s="41">
        <v>0.992</v>
      </c>
      <c r="K47" s="41"/>
      <c r="L47" s="41">
        <v>147.718012</v>
      </c>
      <c r="M47" s="41">
        <v>3.342012</v>
      </c>
      <c r="N47" s="41">
        <v>144.376</v>
      </c>
      <c r="O47" s="41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ht="20" customHeight="1" spans="1:25">
      <c r="A48" s="40" t="s">
        <v>182</v>
      </c>
      <c r="B48" s="40" t="s">
        <v>183</v>
      </c>
      <c r="C48" s="40" t="s">
        <v>172</v>
      </c>
      <c r="D48" s="32"/>
      <c r="E48" s="32" t="s">
        <v>202</v>
      </c>
      <c r="F48" s="41">
        <v>1.017</v>
      </c>
      <c r="G48" s="41">
        <v>1.017</v>
      </c>
      <c r="H48" s="41"/>
      <c r="I48" s="41">
        <v>0.025</v>
      </c>
      <c r="J48" s="41">
        <v>0.992</v>
      </c>
      <c r="K48" s="41"/>
      <c r="L48" s="41"/>
      <c r="M48" s="41"/>
      <c r="N48" s="41"/>
      <c r="O48" s="41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ht="20" customHeight="1" spans="1:25">
      <c r="A49" s="40" t="s">
        <v>182</v>
      </c>
      <c r="B49" s="40" t="s">
        <v>183</v>
      </c>
      <c r="C49" s="40" t="s">
        <v>183</v>
      </c>
      <c r="D49" s="32"/>
      <c r="E49" s="32" t="s">
        <v>185</v>
      </c>
      <c r="F49" s="41">
        <v>15.529376</v>
      </c>
      <c r="G49" s="41">
        <v>15.529376</v>
      </c>
      <c r="H49" s="41">
        <v>15.529376</v>
      </c>
      <c r="I49" s="41"/>
      <c r="J49" s="41"/>
      <c r="K49" s="41"/>
      <c r="L49" s="41"/>
      <c r="M49" s="41"/>
      <c r="N49" s="41"/>
      <c r="O49" s="41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ht="20" customHeight="1" spans="1:25">
      <c r="A50" s="40" t="s">
        <v>182</v>
      </c>
      <c r="B50" s="40" t="s">
        <v>183</v>
      </c>
      <c r="C50" s="40" t="s">
        <v>186</v>
      </c>
      <c r="D50" s="32"/>
      <c r="E50" s="32" t="s">
        <v>187</v>
      </c>
      <c r="F50" s="41">
        <v>7.764688</v>
      </c>
      <c r="G50" s="41">
        <v>7.764688</v>
      </c>
      <c r="H50" s="41">
        <v>7.764688</v>
      </c>
      <c r="I50" s="41"/>
      <c r="J50" s="41"/>
      <c r="K50" s="41"/>
      <c r="L50" s="41"/>
      <c r="M50" s="41"/>
      <c r="N50" s="41"/>
      <c r="O50" s="41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ht="20" customHeight="1" spans="1:25">
      <c r="A51" s="40" t="s">
        <v>189</v>
      </c>
      <c r="B51" s="40" t="s">
        <v>174</v>
      </c>
      <c r="C51" s="40" t="s">
        <v>172</v>
      </c>
      <c r="D51" s="32"/>
      <c r="E51" s="32" t="s">
        <v>203</v>
      </c>
      <c r="F51" s="41">
        <v>7.570571</v>
      </c>
      <c r="G51" s="41">
        <v>7.570571</v>
      </c>
      <c r="H51" s="41">
        <v>7.570571</v>
      </c>
      <c r="I51" s="41"/>
      <c r="J51" s="41"/>
      <c r="K51" s="41"/>
      <c r="L51" s="41"/>
      <c r="M51" s="41"/>
      <c r="N51" s="41"/>
      <c r="O51" s="41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ht="20" customHeight="1" spans="1:25">
      <c r="A52" s="40" t="s">
        <v>206</v>
      </c>
      <c r="B52" s="40" t="s">
        <v>167</v>
      </c>
      <c r="C52" s="40" t="s">
        <v>178</v>
      </c>
      <c r="D52" s="32"/>
      <c r="E52" s="32" t="s">
        <v>207</v>
      </c>
      <c r="F52" s="41">
        <v>130.253936</v>
      </c>
      <c r="G52" s="41">
        <v>124.711924</v>
      </c>
      <c r="H52" s="41">
        <v>103.536352</v>
      </c>
      <c r="I52" s="41">
        <v>21.175572</v>
      </c>
      <c r="J52" s="41"/>
      <c r="K52" s="41"/>
      <c r="L52" s="41">
        <v>5.542012</v>
      </c>
      <c r="M52" s="41">
        <v>3.342012</v>
      </c>
      <c r="N52" s="41">
        <v>2.2</v>
      </c>
      <c r="O52" s="41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ht="20" customHeight="1" spans="1:25">
      <c r="A53" s="40" t="s">
        <v>206</v>
      </c>
      <c r="B53" s="40" t="s">
        <v>183</v>
      </c>
      <c r="C53" s="40" t="s">
        <v>167</v>
      </c>
      <c r="D53" s="32"/>
      <c r="E53" s="32" t="s">
        <v>208</v>
      </c>
      <c r="F53" s="41">
        <v>142.176</v>
      </c>
      <c r="G53" s="41"/>
      <c r="H53" s="41"/>
      <c r="I53" s="41"/>
      <c r="J53" s="41"/>
      <c r="K53" s="41"/>
      <c r="L53" s="41">
        <v>142.176</v>
      </c>
      <c r="M53" s="41"/>
      <c r="N53" s="41">
        <v>142.176</v>
      </c>
      <c r="O53" s="41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ht="20" customHeight="1" spans="1:25">
      <c r="A54" s="40" t="s">
        <v>195</v>
      </c>
      <c r="B54" s="40" t="s">
        <v>172</v>
      </c>
      <c r="C54" s="40" t="s">
        <v>167</v>
      </c>
      <c r="D54" s="32"/>
      <c r="E54" s="32" t="s">
        <v>196</v>
      </c>
      <c r="F54" s="41">
        <v>11.647032</v>
      </c>
      <c r="G54" s="41">
        <v>11.647032</v>
      </c>
      <c r="H54" s="41">
        <v>11.647032</v>
      </c>
      <c r="I54" s="41"/>
      <c r="J54" s="41"/>
      <c r="K54" s="41"/>
      <c r="L54" s="41"/>
      <c r="M54" s="41"/>
      <c r="N54" s="41"/>
      <c r="O54" s="41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ht="20" customHeight="1" spans="1:25">
      <c r="A55" s="40"/>
      <c r="B55" s="40"/>
      <c r="C55" s="40"/>
      <c r="D55" s="32" t="s">
        <v>133</v>
      </c>
      <c r="E55" s="32" t="s">
        <v>134</v>
      </c>
      <c r="F55" s="41">
        <v>55.999433</v>
      </c>
      <c r="G55" s="41">
        <v>55.999433</v>
      </c>
      <c r="H55" s="41">
        <v>48.750285</v>
      </c>
      <c r="I55" s="41">
        <v>7.249148</v>
      </c>
      <c r="J55" s="41"/>
      <c r="K55" s="41"/>
      <c r="L55" s="41"/>
      <c r="M55" s="41"/>
      <c r="N55" s="41"/>
      <c r="O55" s="41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ht="20" customHeight="1" spans="1:25">
      <c r="A56" s="40" t="s">
        <v>182</v>
      </c>
      <c r="B56" s="40" t="s">
        <v>167</v>
      </c>
      <c r="C56" s="40" t="s">
        <v>193</v>
      </c>
      <c r="D56" s="32"/>
      <c r="E56" s="32" t="s">
        <v>209</v>
      </c>
      <c r="F56" s="41">
        <v>41.739292</v>
      </c>
      <c r="G56" s="41">
        <v>41.739292</v>
      </c>
      <c r="H56" s="41">
        <v>34.490144</v>
      </c>
      <c r="I56" s="41">
        <v>7.249148</v>
      </c>
      <c r="J56" s="41"/>
      <c r="K56" s="41"/>
      <c r="L56" s="41"/>
      <c r="M56" s="41"/>
      <c r="N56" s="41"/>
      <c r="O56" s="41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ht="20" customHeight="1" spans="1:25">
      <c r="A57" s="40" t="s">
        <v>182</v>
      </c>
      <c r="B57" s="40" t="s">
        <v>183</v>
      </c>
      <c r="C57" s="40" t="s">
        <v>183</v>
      </c>
      <c r="D57" s="32"/>
      <c r="E57" s="32" t="s">
        <v>185</v>
      </c>
      <c r="F57" s="41">
        <v>5.209184</v>
      </c>
      <c r="G57" s="41">
        <v>5.209184</v>
      </c>
      <c r="H57" s="41">
        <v>5.209184</v>
      </c>
      <c r="I57" s="41"/>
      <c r="J57" s="41"/>
      <c r="K57" s="41"/>
      <c r="L57" s="41"/>
      <c r="M57" s="41"/>
      <c r="N57" s="41"/>
      <c r="O57" s="41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ht="20" customHeight="1" spans="1:25">
      <c r="A58" s="40" t="s">
        <v>182</v>
      </c>
      <c r="B58" s="40" t="s">
        <v>183</v>
      </c>
      <c r="C58" s="40" t="s">
        <v>186</v>
      </c>
      <c r="D58" s="32"/>
      <c r="E58" s="32" t="s">
        <v>187</v>
      </c>
      <c r="F58" s="41">
        <v>2.604592</v>
      </c>
      <c r="G58" s="41">
        <v>2.604592</v>
      </c>
      <c r="H58" s="41">
        <v>2.604592</v>
      </c>
      <c r="I58" s="41"/>
      <c r="J58" s="41"/>
      <c r="K58" s="41"/>
      <c r="L58" s="41"/>
      <c r="M58" s="41"/>
      <c r="N58" s="41"/>
      <c r="O58" s="41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ht="20" customHeight="1" spans="1:25">
      <c r="A59" s="40" t="s">
        <v>189</v>
      </c>
      <c r="B59" s="40" t="s">
        <v>174</v>
      </c>
      <c r="C59" s="40" t="s">
        <v>172</v>
      </c>
      <c r="D59" s="32"/>
      <c r="E59" s="32" t="s">
        <v>203</v>
      </c>
      <c r="F59" s="41">
        <v>2.539477</v>
      </c>
      <c r="G59" s="41">
        <v>2.539477</v>
      </c>
      <c r="H59" s="41">
        <v>2.539477</v>
      </c>
      <c r="I59" s="41"/>
      <c r="J59" s="41"/>
      <c r="K59" s="41"/>
      <c r="L59" s="41"/>
      <c r="M59" s="41"/>
      <c r="N59" s="41"/>
      <c r="O59" s="41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ht="20" customHeight="1" spans="1:25">
      <c r="A60" s="40" t="s">
        <v>195</v>
      </c>
      <c r="B60" s="40" t="s">
        <v>172</v>
      </c>
      <c r="C60" s="40" t="s">
        <v>167</v>
      </c>
      <c r="D60" s="32"/>
      <c r="E60" s="32" t="s">
        <v>196</v>
      </c>
      <c r="F60" s="41">
        <v>3.906888</v>
      </c>
      <c r="G60" s="41">
        <v>3.906888</v>
      </c>
      <c r="H60" s="41">
        <v>3.906888</v>
      </c>
      <c r="I60" s="41"/>
      <c r="J60" s="41"/>
      <c r="K60" s="41"/>
      <c r="L60" s="41"/>
      <c r="M60" s="41"/>
      <c r="N60" s="41"/>
      <c r="O60" s="41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ht="20" customHeight="1" spans="1:25">
      <c r="A61" s="40"/>
      <c r="B61" s="40"/>
      <c r="C61" s="40"/>
      <c r="D61" s="32" t="s">
        <v>135</v>
      </c>
      <c r="E61" s="32" t="s">
        <v>136</v>
      </c>
      <c r="F61" s="41">
        <v>25.16768</v>
      </c>
      <c r="G61" s="41">
        <v>25.16768</v>
      </c>
      <c r="H61" s="41">
        <v>20.09958</v>
      </c>
      <c r="I61" s="41">
        <v>3.0841</v>
      </c>
      <c r="J61" s="41">
        <v>1.984</v>
      </c>
      <c r="K61" s="41"/>
      <c r="L61" s="41"/>
      <c r="M61" s="41"/>
      <c r="N61" s="41"/>
      <c r="O61" s="41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ht="20" customHeight="1" spans="1:25">
      <c r="A62" s="40" t="s">
        <v>182</v>
      </c>
      <c r="B62" s="40" t="s">
        <v>183</v>
      </c>
      <c r="C62" s="40" t="s">
        <v>172</v>
      </c>
      <c r="D62" s="32"/>
      <c r="E62" s="32" t="s">
        <v>202</v>
      </c>
      <c r="F62" s="41">
        <v>1.984</v>
      </c>
      <c r="G62" s="41">
        <v>1.984</v>
      </c>
      <c r="H62" s="41"/>
      <c r="I62" s="41"/>
      <c r="J62" s="41">
        <v>1.984</v>
      </c>
      <c r="K62" s="41"/>
      <c r="L62" s="41"/>
      <c r="M62" s="41"/>
      <c r="N62" s="41"/>
      <c r="O62" s="41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ht="20" customHeight="1" spans="1:25">
      <c r="A63" s="40" t="s">
        <v>182</v>
      </c>
      <c r="B63" s="40" t="s">
        <v>183</v>
      </c>
      <c r="C63" s="40" t="s">
        <v>183</v>
      </c>
      <c r="D63" s="32"/>
      <c r="E63" s="32" t="s">
        <v>185</v>
      </c>
      <c r="F63" s="41">
        <v>2.1192</v>
      </c>
      <c r="G63" s="41">
        <v>2.1192</v>
      </c>
      <c r="H63" s="41">
        <v>2.1192</v>
      </c>
      <c r="I63" s="41"/>
      <c r="J63" s="41"/>
      <c r="K63" s="41"/>
      <c r="L63" s="41"/>
      <c r="M63" s="41"/>
      <c r="N63" s="41"/>
      <c r="O63" s="41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ht="20" customHeight="1" spans="1:25">
      <c r="A64" s="40" t="s">
        <v>182</v>
      </c>
      <c r="B64" s="40" t="s">
        <v>183</v>
      </c>
      <c r="C64" s="40" t="s">
        <v>186</v>
      </c>
      <c r="D64" s="32"/>
      <c r="E64" s="32" t="s">
        <v>187</v>
      </c>
      <c r="F64" s="41">
        <v>1.0596</v>
      </c>
      <c r="G64" s="41">
        <v>1.0596</v>
      </c>
      <c r="H64" s="41">
        <v>1.0596</v>
      </c>
      <c r="I64" s="41"/>
      <c r="J64" s="41"/>
      <c r="K64" s="41"/>
      <c r="L64" s="41"/>
      <c r="M64" s="41"/>
      <c r="N64" s="41"/>
      <c r="O64" s="41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ht="20" customHeight="1" spans="1:25">
      <c r="A65" s="40" t="s">
        <v>189</v>
      </c>
      <c r="B65" s="40" t="s">
        <v>174</v>
      </c>
      <c r="C65" s="40" t="s">
        <v>172</v>
      </c>
      <c r="D65" s="32"/>
      <c r="E65" s="32" t="s">
        <v>203</v>
      </c>
      <c r="F65" s="41">
        <v>1.03311</v>
      </c>
      <c r="G65" s="41">
        <v>1.03311</v>
      </c>
      <c r="H65" s="41">
        <v>1.03311</v>
      </c>
      <c r="I65" s="41"/>
      <c r="J65" s="41"/>
      <c r="K65" s="41"/>
      <c r="L65" s="41"/>
      <c r="M65" s="41"/>
      <c r="N65" s="41"/>
      <c r="O65" s="41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ht="20" customHeight="1" spans="1:25">
      <c r="A66" s="40" t="s">
        <v>192</v>
      </c>
      <c r="B66" s="40" t="s">
        <v>170</v>
      </c>
      <c r="C66" s="40" t="s">
        <v>210</v>
      </c>
      <c r="D66" s="32"/>
      <c r="E66" s="32" t="s">
        <v>211</v>
      </c>
      <c r="F66" s="41">
        <v>17.38237</v>
      </c>
      <c r="G66" s="41">
        <v>17.38237</v>
      </c>
      <c r="H66" s="41">
        <v>14.29827</v>
      </c>
      <c r="I66" s="41">
        <v>3.0841</v>
      </c>
      <c r="J66" s="41"/>
      <c r="K66" s="41"/>
      <c r="L66" s="41"/>
      <c r="M66" s="41"/>
      <c r="N66" s="41"/>
      <c r="O66" s="41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ht="20" customHeight="1" spans="1:25">
      <c r="A67" s="40" t="s">
        <v>195</v>
      </c>
      <c r="B67" s="40" t="s">
        <v>172</v>
      </c>
      <c r="C67" s="40" t="s">
        <v>167</v>
      </c>
      <c r="D67" s="32"/>
      <c r="E67" s="32" t="s">
        <v>196</v>
      </c>
      <c r="F67" s="41">
        <v>1.5894</v>
      </c>
      <c r="G67" s="41">
        <v>1.5894</v>
      </c>
      <c r="H67" s="41">
        <v>1.5894</v>
      </c>
      <c r="I67" s="41"/>
      <c r="J67" s="41"/>
      <c r="K67" s="41"/>
      <c r="L67" s="41"/>
      <c r="M67" s="41"/>
      <c r="N67" s="41"/>
      <c r="O67" s="41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ht="20" customHeight="1" spans="1:25">
      <c r="A68" s="40"/>
      <c r="B68" s="40"/>
      <c r="C68" s="40"/>
      <c r="D68" s="32" t="s">
        <v>137</v>
      </c>
      <c r="E68" s="32" t="s">
        <v>138</v>
      </c>
      <c r="F68" s="41">
        <v>21.687984</v>
      </c>
      <c r="G68" s="41">
        <v>21.687984</v>
      </c>
      <c r="H68" s="41">
        <v>19.012164</v>
      </c>
      <c r="I68" s="41">
        <v>2.67582</v>
      </c>
      <c r="J68" s="41"/>
      <c r="K68" s="41"/>
      <c r="L68" s="41"/>
      <c r="M68" s="41"/>
      <c r="N68" s="41"/>
      <c r="O68" s="41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ht="20" customHeight="1" spans="1:25">
      <c r="A69" s="40" t="s">
        <v>182</v>
      </c>
      <c r="B69" s="40" t="s">
        <v>183</v>
      </c>
      <c r="C69" s="40" t="s">
        <v>183</v>
      </c>
      <c r="D69" s="32"/>
      <c r="E69" s="32" t="s">
        <v>185</v>
      </c>
      <c r="F69" s="41">
        <v>2.05296</v>
      </c>
      <c r="G69" s="41">
        <v>2.05296</v>
      </c>
      <c r="H69" s="41">
        <v>2.05296</v>
      </c>
      <c r="I69" s="41"/>
      <c r="J69" s="41"/>
      <c r="K69" s="41"/>
      <c r="L69" s="41"/>
      <c r="M69" s="41"/>
      <c r="N69" s="41"/>
      <c r="O69" s="41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ht="20" customHeight="1" spans="1:25">
      <c r="A70" s="40" t="s">
        <v>182</v>
      </c>
      <c r="B70" s="40" t="s">
        <v>183</v>
      </c>
      <c r="C70" s="40" t="s">
        <v>186</v>
      </c>
      <c r="D70" s="32"/>
      <c r="E70" s="32" t="s">
        <v>187</v>
      </c>
      <c r="F70" s="41">
        <v>1.02648</v>
      </c>
      <c r="G70" s="41">
        <v>1.02648</v>
      </c>
      <c r="H70" s="41">
        <v>1.02648</v>
      </c>
      <c r="I70" s="41"/>
      <c r="J70" s="41"/>
      <c r="K70" s="41"/>
      <c r="L70" s="41"/>
      <c r="M70" s="41"/>
      <c r="N70" s="41"/>
      <c r="O70" s="41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ht="20" customHeight="1" spans="1:25">
      <c r="A71" s="40" t="s">
        <v>182</v>
      </c>
      <c r="B71" s="40" t="s">
        <v>212</v>
      </c>
      <c r="C71" s="40" t="s">
        <v>197</v>
      </c>
      <c r="D71" s="32"/>
      <c r="E71" s="32" t="s">
        <v>198</v>
      </c>
      <c r="F71" s="41">
        <v>16.068006</v>
      </c>
      <c r="G71" s="41">
        <v>16.068006</v>
      </c>
      <c r="H71" s="41">
        <v>13.392186</v>
      </c>
      <c r="I71" s="41">
        <v>2.67582</v>
      </c>
      <c r="J71" s="41"/>
      <c r="K71" s="41"/>
      <c r="L71" s="41"/>
      <c r="M71" s="41"/>
      <c r="N71" s="41"/>
      <c r="O71" s="41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ht="20" customHeight="1" spans="1:25">
      <c r="A72" s="40" t="s">
        <v>189</v>
      </c>
      <c r="B72" s="40" t="s">
        <v>174</v>
      </c>
      <c r="C72" s="40" t="s">
        <v>172</v>
      </c>
      <c r="D72" s="32"/>
      <c r="E72" s="32" t="s">
        <v>203</v>
      </c>
      <c r="F72" s="41">
        <v>1.000818</v>
      </c>
      <c r="G72" s="41">
        <v>1.000818</v>
      </c>
      <c r="H72" s="41">
        <v>1.000818</v>
      </c>
      <c r="I72" s="41"/>
      <c r="J72" s="41"/>
      <c r="K72" s="41"/>
      <c r="L72" s="41"/>
      <c r="M72" s="41"/>
      <c r="N72" s="41"/>
      <c r="O72" s="41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ht="20" customHeight="1" spans="1:25">
      <c r="A73" s="40" t="s">
        <v>195</v>
      </c>
      <c r="B73" s="40" t="s">
        <v>172</v>
      </c>
      <c r="C73" s="40" t="s">
        <v>167</v>
      </c>
      <c r="D73" s="32"/>
      <c r="E73" s="32" t="s">
        <v>196</v>
      </c>
      <c r="F73" s="41">
        <v>1.53972</v>
      </c>
      <c r="G73" s="41">
        <v>1.53972</v>
      </c>
      <c r="H73" s="41">
        <v>1.53972</v>
      </c>
      <c r="I73" s="41"/>
      <c r="J73" s="41"/>
      <c r="K73" s="41"/>
      <c r="L73" s="41"/>
      <c r="M73" s="41"/>
      <c r="N73" s="41"/>
      <c r="O73" s="41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ht="20" customHeight="1" spans="1:25">
      <c r="A74" s="40"/>
      <c r="B74" s="40"/>
      <c r="C74" s="40"/>
      <c r="D74" s="32" t="s">
        <v>139</v>
      </c>
      <c r="E74" s="32" t="s">
        <v>140</v>
      </c>
      <c r="F74" s="41">
        <v>83.000402</v>
      </c>
      <c r="G74" s="41">
        <v>83.000402</v>
      </c>
      <c r="H74" s="41">
        <v>72.207664</v>
      </c>
      <c r="I74" s="41">
        <v>8.808738</v>
      </c>
      <c r="J74" s="41">
        <v>1.984</v>
      </c>
      <c r="K74" s="41"/>
      <c r="L74" s="41"/>
      <c r="M74" s="41"/>
      <c r="N74" s="41"/>
      <c r="O74" s="41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ht="20" customHeight="1" spans="1:25">
      <c r="A75" s="40" t="s">
        <v>182</v>
      </c>
      <c r="B75" s="40" t="s">
        <v>183</v>
      </c>
      <c r="C75" s="40" t="s">
        <v>172</v>
      </c>
      <c r="D75" s="32"/>
      <c r="E75" s="32" t="s">
        <v>202</v>
      </c>
      <c r="F75" s="41">
        <v>1.984</v>
      </c>
      <c r="G75" s="41">
        <v>1.984</v>
      </c>
      <c r="H75" s="41"/>
      <c r="I75" s="41"/>
      <c r="J75" s="41">
        <v>1.984</v>
      </c>
      <c r="K75" s="41"/>
      <c r="L75" s="41"/>
      <c r="M75" s="41"/>
      <c r="N75" s="41"/>
      <c r="O75" s="41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ht="20" customHeight="1" spans="1:25">
      <c r="A76" s="40" t="s">
        <v>182</v>
      </c>
      <c r="B76" s="40" t="s">
        <v>183</v>
      </c>
      <c r="C76" s="40" t="s">
        <v>183</v>
      </c>
      <c r="D76" s="32"/>
      <c r="E76" s="32" t="s">
        <v>185</v>
      </c>
      <c r="F76" s="41">
        <v>7.609104</v>
      </c>
      <c r="G76" s="41">
        <v>7.609104</v>
      </c>
      <c r="H76" s="41">
        <v>7.609104</v>
      </c>
      <c r="I76" s="41"/>
      <c r="J76" s="41"/>
      <c r="K76" s="41"/>
      <c r="L76" s="41"/>
      <c r="M76" s="41"/>
      <c r="N76" s="41"/>
      <c r="O76" s="41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ht="20" customHeight="1" spans="1:25">
      <c r="A77" s="40" t="s">
        <v>182</v>
      </c>
      <c r="B77" s="40" t="s">
        <v>183</v>
      </c>
      <c r="C77" s="40" t="s">
        <v>186</v>
      </c>
      <c r="D77" s="32"/>
      <c r="E77" s="32" t="s">
        <v>187</v>
      </c>
      <c r="F77" s="41">
        <v>3.804552</v>
      </c>
      <c r="G77" s="41">
        <v>3.804552</v>
      </c>
      <c r="H77" s="41">
        <v>3.804552</v>
      </c>
      <c r="I77" s="41"/>
      <c r="J77" s="41"/>
      <c r="K77" s="41"/>
      <c r="L77" s="41"/>
      <c r="M77" s="41"/>
      <c r="N77" s="41"/>
      <c r="O77" s="41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ht="20" customHeight="1" spans="1:25">
      <c r="A78" s="40" t="s">
        <v>189</v>
      </c>
      <c r="B78" s="40" t="s">
        <v>174</v>
      </c>
      <c r="C78" s="40" t="s">
        <v>172</v>
      </c>
      <c r="D78" s="32"/>
      <c r="E78" s="32" t="s">
        <v>203</v>
      </c>
      <c r="F78" s="41">
        <v>3.709438</v>
      </c>
      <c r="G78" s="41">
        <v>3.709438</v>
      </c>
      <c r="H78" s="41">
        <v>3.709438</v>
      </c>
      <c r="I78" s="41"/>
      <c r="J78" s="41"/>
      <c r="K78" s="41"/>
      <c r="L78" s="41"/>
      <c r="M78" s="41"/>
      <c r="N78" s="41"/>
      <c r="O78" s="41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ht="20" customHeight="1" spans="1:25">
      <c r="A79" s="40" t="s">
        <v>192</v>
      </c>
      <c r="B79" s="40" t="s">
        <v>167</v>
      </c>
      <c r="C79" s="40" t="s">
        <v>168</v>
      </c>
      <c r="D79" s="32"/>
      <c r="E79" s="32" t="s">
        <v>198</v>
      </c>
      <c r="F79" s="41">
        <v>60.18648</v>
      </c>
      <c r="G79" s="41">
        <v>60.18648</v>
      </c>
      <c r="H79" s="41">
        <v>51.377742</v>
      </c>
      <c r="I79" s="41">
        <v>8.808738</v>
      </c>
      <c r="J79" s="41"/>
      <c r="K79" s="41"/>
      <c r="L79" s="41"/>
      <c r="M79" s="41"/>
      <c r="N79" s="41"/>
      <c r="O79" s="41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ht="20" customHeight="1" spans="1:25">
      <c r="A80" s="40" t="s">
        <v>195</v>
      </c>
      <c r="B80" s="40" t="s">
        <v>172</v>
      </c>
      <c r="C80" s="40" t="s">
        <v>167</v>
      </c>
      <c r="D80" s="32"/>
      <c r="E80" s="32" t="s">
        <v>196</v>
      </c>
      <c r="F80" s="41">
        <v>5.706828</v>
      </c>
      <c r="G80" s="41">
        <v>5.706828</v>
      </c>
      <c r="H80" s="41">
        <v>5.706828</v>
      </c>
      <c r="I80" s="41"/>
      <c r="J80" s="41"/>
      <c r="K80" s="41"/>
      <c r="L80" s="41"/>
      <c r="M80" s="41"/>
      <c r="N80" s="41"/>
      <c r="O80" s="41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ht="20" customHeight="1" spans="1:25">
      <c r="A81" s="40"/>
      <c r="B81" s="40"/>
      <c r="C81" s="40"/>
      <c r="D81" s="32" t="s">
        <v>141</v>
      </c>
      <c r="E81" s="32" t="s">
        <v>142</v>
      </c>
      <c r="F81" s="41">
        <v>27.019385</v>
      </c>
      <c r="G81" s="41">
        <v>27.019385</v>
      </c>
      <c r="H81" s="41">
        <v>21.688315</v>
      </c>
      <c r="I81" s="41">
        <v>3.11507</v>
      </c>
      <c r="J81" s="41">
        <v>2.216</v>
      </c>
      <c r="K81" s="41"/>
      <c r="L81" s="41"/>
      <c r="M81" s="41"/>
      <c r="N81" s="41"/>
      <c r="O81" s="41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ht="20" customHeight="1" spans="1:25">
      <c r="A82" s="40" t="s">
        <v>182</v>
      </c>
      <c r="B82" s="40" t="s">
        <v>183</v>
      </c>
      <c r="C82" s="40" t="s">
        <v>172</v>
      </c>
      <c r="D82" s="32"/>
      <c r="E82" s="32" t="s">
        <v>202</v>
      </c>
      <c r="F82" s="41">
        <v>0.992</v>
      </c>
      <c r="G82" s="41">
        <v>0.992</v>
      </c>
      <c r="H82" s="41"/>
      <c r="I82" s="41"/>
      <c r="J82" s="41">
        <v>0.992</v>
      </c>
      <c r="K82" s="41"/>
      <c r="L82" s="41"/>
      <c r="M82" s="41"/>
      <c r="N82" s="41"/>
      <c r="O82" s="41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ht="20" customHeight="1" spans="1:25">
      <c r="A83" s="40" t="s">
        <v>182</v>
      </c>
      <c r="B83" s="40" t="s">
        <v>183</v>
      </c>
      <c r="C83" s="40" t="s">
        <v>183</v>
      </c>
      <c r="D83" s="32"/>
      <c r="E83" s="32" t="s">
        <v>185</v>
      </c>
      <c r="F83" s="41">
        <v>2.36696</v>
      </c>
      <c r="G83" s="41">
        <v>2.36696</v>
      </c>
      <c r="H83" s="41">
        <v>2.36696</v>
      </c>
      <c r="I83" s="41"/>
      <c r="J83" s="41"/>
      <c r="K83" s="41"/>
      <c r="L83" s="41"/>
      <c r="M83" s="41"/>
      <c r="N83" s="41"/>
      <c r="O83" s="41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ht="20" customHeight="1" spans="1:25">
      <c r="A84" s="40" t="s">
        <v>182</v>
      </c>
      <c r="B84" s="40" t="s">
        <v>183</v>
      </c>
      <c r="C84" s="40" t="s">
        <v>186</v>
      </c>
      <c r="D84" s="32"/>
      <c r="E84" s="32" t="s">
        <v>187</v>
      </c>
      <c r="F84" s="41">
        <v>1.18348</v>
      </c>
      <c r="G84" s="41">
        <v>1.18348</v>
      </c>
      <c r="H84" s="41">
        <v>1.18348</v>
      </c>
      <c r="I84" s="41"/>
      <c r="J84" s="41"/>
      <c r="K84" s="41"/>
      <c r="L84" s="41"/>
      <c r="M84" s="41"/>
      <c r="N84" s="41"/>
      <c r="O84" s="41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ht="20" customHeight="1" spans="1:25">
      <c r="A85" s="40" t="s">
        <v>182</v>
      </c>
      <c r="B85" s="40" t="s">
        <v>178</v>
      </c>
      <c r="C85" s="40" t="s">
        <v>178</v>
      </c>
      <c r="D85" s="32"/>
      <c r="E85" s="32" t="s">
        <v>188</v>
      </c>
      <c r="F85" s="41">
        <v>1.224</v>
      </c>
      <c r="G85" s="41">
        <v>1.224</v>
      </c>
      <c r="H85" s="41"/>
      <c r="I85" s="41"/>
      <c r="J85" s="41">
        <v>1.224</v>
      </c>
      <c r="K85" s="41"/>
      <c r="L85" s="41"/>
      <c r="M85" s="41"/>
      <c r="N85" s="41"/>
      <c r="O85" s="41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ht="20" customHeight="1" spans="1:25">
      <c r="A86" s="40" t="s">
        <v>189</v>
      </c>
      <c r="B86" s="40" t="s">
        <v>174</v>
      </c>
      <c r="C86" s="40" t="s">
        <v>172</v>
      </c>
      <c r="D86" s="32"/>
      <c r="E86" s="32" t="s">
        <v>203</v>
      </c>
      <c r="F86" s="41">
        <v>1.153893</v>
      </c>
      <c r="G86" s="41">
        <v>1.153893</v>
      </c>
      <c r="H86" s="41">
        <v>1.153893</v>
      </c>
      <c r="I86" s="41"/>
      <c r="J86" s="41"/>
      <c r="K86" s="41"/>
      <c r="L86" s="41"/>
      <c r="M86" s="41"/>
      <c r="N86" s="41"/>
      <c r="O86" s="41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ht="20" customHeight="1" spans="1:25">
      <c r="A87" s="40" t="s">
        <v>192</v>
      </c>
      <c r="B87" s="40" t="s">
        <v>167</v>
      </c>
      <c r="C87" s="40" t="s">
        <v>168</v>
      </c>
      <c r="D87" s="32"/>
      <c r="E87" s="32" t="s">
        <v>198</v>
      </c>
      <c r="F87" s="41">
        <v>18.323832</v>
      </c>
      <c r="G87" s="41">
        <v>18.323832</v>
      </c>
      <c r="H87" s="41">
        <v>15.208762</v>
      </c>
      <c r="I87" s="41">
        <v>3.11507</v>
      </c>
      <c r="J87" s="41"/>
      <c r="K87" s="41"/>
      <c r="L87" s="41"/>
      <c r="M87" s="41"/>
      <c r="N87" s="41"/>
      <c r="O87" s="41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ht="20" customHeight="1" spans="1:25">
      <c r="A88" s="40" t="s">
        <v>195</v>
      </c>
      <c r="B88" s="40" t="s">
        <v>172</v>
      </c>
      <c r="C88" s="40" t="s">
        <v>167</v>
      </c>
      <c r="D88" s="32"/>
      <c r="E88" s="32" t="s">
        <v>196</v>
      </c>
      <c r="F88" s="41">
        <v>1.77522</v>
      </c>
      <c r="G88" s="41">
        <v>1.77522</v>
      </c>
      <c r="H88" s="41">
        <v>1.77522</v>
      </c>
      <c r="I88" s="41"/>
      <c r="J88" s="41"/>
      <c r="K88" s="41"/>
      <c r="L88" s="41"/>
      <c r="M88" s="41"/>
      <c r="N88" s="41"/>
      <c r="O88" s="41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ht="20" customHeight="1" spans="1:25">
      <c r="A89" s="40"/>
      <c r="B89" s="40"/>
      <c r="C89" s="40"/>
      <c r="D89" s="32" t="s">
        <v>143</v>
      </c>
      <c r="E89" s="32" t="s">
        <v>144</v>
      </c>
      <c r="F89" s="41">
        <v>68.562257</v>
      </c>
      <c r="G89" s="41">
        <v>68.562257</v>
      </c>
      <c r="H89" s="41">
        <v>61.142643</v>
      </c>
      <c r="I89" s="41">
        <v>7.419614</v>
      </c>
      <c r="J89" s="41"/>
      <c r="K89" s="41"/>
      <c r="L89" s="41"/>
      <c r="M89" s="41"/>
      <c r="N89" s="41"/>
      <c r="O89" s="41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ht="20" customHeight="1" spans="1:25">
      <c r="A90" s="40" t="s">
        <v>182</v>
      </c>
      <c r="B90" s="40" t="s">
        <v>183</v>
      </c>
      <c r="C90" s="40" t="s">
        <v>183</v>
      </c>
      <c r="D90" s="32"/>
      <c r="E90" s="32" t="s">
        <v>185</v>
      </c>
      <c r="F90" s="41">
        <v>6.572913</v>
      </c>
      <c r="G90" s="41">
        <v>6.572913</v>
      </c>
      <c r="H90" s="41">
        <v>6.572913</v>
      </c>
      <c r="I90" s="41"/>
      <c r="J90" s="41"/>
      <c r="K90" s="41"/>
      <c r="L90" s="41"/>
      <c r="M90" s="41"/>
      <c r="N90" s="41"/>
      <c r="O90" s="41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ht="20" customHeight="1" spans="1:25">
      <c r="A91" s="40" t="s">
        <v>182</v>
      </c>
      <c r="B91" s="40" t="s">
        <v>183</v>
      </c>
      <c r="C91" s="40" t="s">
        <v>186</v>
      </c>
      <c r="D91" s="32"/>
      <c r="E91" s="32" t="s">
        <v>187</v>
      </c>
      <c r="F91" s="41">
        <v>3.286457</v>
      </c>
      <c r="G91" s="41">
        <v>3.286457</v>
      </c>
      <c r="H91" s="41">
        <v>3.286457</v>
      </c>
      <c r="I91" s="41"/>
      <c r="J91" s="41"/>
      <c r="K91" s="41"/>
      <c r="L91" s="41"/>
      <c r="M91" s="41"/>
      <c r="N91" s="41"/>
      <c r="O91" s="41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ht="20" customHeight="1" spans="1:25">
      <c r="A92" s="40" t="s">
        <v>189</v>
      </c>
      <c r="B92" s="40" t="s">
        <v>174</v>
      </c>
      <c r="C92" s="40" t="s">
        <v>172</v>
      </c>
      <c r="D92" s="32"/>
      <c r="E92" s="32" t="s">
        <v>203</v>
      </c>
      <c r="F92" s="41">
        <v>3.204295</v>
      </c>
      <c r="G92" s="41">
        <v>3.204295</v>
      </c>
      <c r="H92" s="41">
        <v>3.204295</v>
      </c>
      <c r="I92" s="41"/>
      <c r="J92" s="41"/>
      <c r="K92" s="41"/>
      <c r="L92" s="41"/>
      <c r="M92" s="41"/>
      <c r="N92" s="41"/>
      <c r="O92" s="41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ht="20" customHeight="1" spans="1:25">
      <c r="A93" s="40" t="s">
        <v>192</v>
      </c>
      <c r="B93" s="40" t="s">
        <v>167</v>
      </c>
      <c r="C93" s="40" t="s">
        <v>168</v>
      </c>
      <c r="D93" s="32"/>
      <c r="E93" s="32" t="s">
        <v>198</v>
      </c>
      <c r="F93" s="41">
        <v>50.568907</v>
      </c>
      <c r="G93" s="41">
        <v>50.568907</v>
      </c>
      <c r="H93" s="41">
        <v>43.149293</v>
      </c>
      <c r="I93" s="41">
        <v>7.419614</v>
      </c>
      <c r="J93" s="41"/>
      <c r="K93" s="41"/>
      <c r="L93" s="41"/>
      <c r="M93" s="41"/>
      <c r="N93" s="41"/>
      <c r="O93" s="41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ht="20" customHeight="1" spans="1:25">
      <c r="A94" s="40" t="s">
        <v>195</v>
      </c>
      <c r="B94" s="40" t="s">
        <v>172</v>
      </c>
      <c r="C94" s="40" t="s">
        <v>167</v>
      </c>
      <c r="D94" s="32"/>
      <c r="E94" s="32" t="s">
        <v>196</v>
      </c>
      <c r="F94" s="41">
        <v>4.929685</v>
      </c>
      <c r="G94" s="41">
        <v>4.929685</v>
      </c>
      <c r="H94" s="41">
        <v>4.929685</v>
      </c>
      <c r="I94" s="41"/>
      <c r="J94" s="41"/>
      <c r="K94" s="41"/>
      <c r="L94" s="41"/>
      <c r="M94" s="41"/>
      <c r="N94" s="41"/>
      <c r="O94" s="41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ht="20" customHeight="1" spans="1:25">
      <c r="A95" s="40"/>
      <c r="B95" s="40"/>
      <c r="C95" s="40"/>
      <c r="D95" s="32" t="s">
        <v>145</v>
      </c>
      <c r="E95" s="32" t="s">
        <v>146</v>
      </c>
      <c r="F95" s="41">
        <v>32.971415</v>
      </c>
      <c r="G95" s="41">
        <v>32.971415</v>
      </c>
      <c r="H95" s="41">
        <v>28.524123</v>
      </c>
      <c r="I95" s="41">
        <v>4.447292</v>
      </c>
      <c r="J95" s="41"/>
      <c r="K95" s="41"/>
      <c r="L95" s="41"/>
      <c r="M95" s="41"/>
      <c r="N95" s="41"/>
      <c r="O95" s="41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ht="20" customHeight="1" spans="1:25">
      <c r="A96" s="40" t="s">
        <v>182</v>
      </c>
      <c r="B96" s="40" t="s">
        <v>183</v>
      </c>
      <c r="C96" s="40" t="s">
        <v>183</v>
      </c>
      <c r="D96" s="32"/>
      <c r="E96" s="32" t="s">
        <v>185</v>
      </c>
      <c r="F96" s="41">
        <v>2.947936</v>
      </c>
      <c r="G96" s="41">
        <v>2.947936</v>
      </c>
      <c r="H96" s="41">
        <v>2.947936</v>
      </c>
      <c r="I96" s="41"/>
      <c r="J96" s="41"/>
      <c r="K96" s="41"/>
      <c r="L96" s="41"/>
      <c r="M96" s="41"/>
      <c r="N96" s="41"/>
      <c r="O96" s="41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ht="20" customHeight="1" spans="1:25">
      <c r="A97" s="40" t="s">
        <v>182</v>
      </c>
      <c r="B97" s="40" t="s">
        <v>183</v>
      </c>
      <c r="C97" s="40" t="s">
        <v>186</v>
      </c>
      <c r="D97" s="32"/>
      <c r="E97" s="32" t="s">
        <v>187</v>
      </c>
      <c r="F97" s="41">
        <v>1.473968</v>
      </c>
      <c r="G97" s="41">
        <v>1.473968</v>
      </c>
      <c r="H97" s="41">
        <v>1.473968</v>
      </c>
      <c r="I97" s="41"/>
      <c r="J97" s="41"/>
      <c r="K97" s="41"/>
      <c r="L97" s="41"/>
      <c r="M97" s="41"/>
      <c r="N97" s="41"/>
      <c r="O97" s="41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ht="20" customHeight="1" spans="1:25">
      <c r="A98" s="40" t="s">
        <v>189</v>
      </c>
      <c r="B98" s="40" t="s">
        <v>174</v>
      </c>
      <c r="C98" s="40" t="s">
        <v>172</v>
      </c>
      <c r="D98" s="32"/>
      <c r="E98" s="32" t="s">
        <v>203</v>
      </c>
      <c r="F98" s="41">
        <v>1.437119</v>
      </c>
      <c r="G98" s="41">
        <v>1.437119</v>
      </c>
      <c r="H98" s="41">
        <v>1.437119</v>
      </c>
      <c r="I98" s="41"/>
      <c r="J98" s="41"/>
      <c r="K98" s="41"/>
      <c r="L98" s="41"/>
      <c r="M98" s="41"/>
      <c r="N98" s="41"/>
      <c r="O98" s="41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ht="20" customHeight="1" spans="1:25">
      <c r="A99" s="40" t="s">
        <v>192</v>
      </c>
      <c r="B99" s="40" t="s">
        <v>183</v>
      </c>
      <c r="C99" s="40" t="s">
        <v>197</v>
      </c>
      <c r="D99" s="32"/>
      <c r="E99" s="32" t="s">
        <v>198</v>
      </c>
      <c r="F99" s="41">
        <v>24.90144</v>
      </c>
      <c r="G99" s="41">
        <v>24.90144</v>
      </c>
      <c r="H99" s="41">
        <v>20.454148</v>
      </c>
      <c r="I99" s="41">
        <v>4.447292</v>
      </c>
      <c r="J99" s="41"/>
      <c r="K99" s="41"/>
      <c r="L99" s="41"/>
      <c r="M99" s="41"/>
      <c r="N99" s="41"/>
      <c r="O99" s="41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ht="20" customHeight="1" spans="1:25">
      <c r="A100" s="40" t="s">
        <v>195</v>
      </c>
      <c r="B100" s="40" t="s">
        <v>172</v>
      </c>
      <c r="C100" s="40" t="s">
        <v>167</v>
      </c>
      <c r="D100" s="32"/>
      <c r="E100" s="32" t="s">
        <v>196</v>
      </c>
      <c r="F100" s="41">
        <v>2.210952</v>
      </c>
      <c r="G100" s="41">
        <v>2.210952</v>
      </c>
      <c r="H100" s="41">
        <v>2.210952</v>
      </c>
      <c r="I100" s="41"/>
      <c r="J100" s="41"/>
      <c r="K100" s="41"/>
      <c r="L100" s="41"/>
      <c r="M100" s="41"/>
      <c r="N100" s="41"/>
      <c r="O100" s="41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41"/>
  <sheetViews>
    <sheetView workbookViewId="0">
      <selection activeCell="D26" sqref="D26"/>
    </sheetView>
  </sheetViews>
  <sheetFormatPr defaultColWidth="10" defaultRowHeight="13.5" outlineLevelCol="7"/>
  <cols>
    <col min="1" max="1" width="13" style="12" customWidth="1"/>
    <col min="2" max="2" width="33.3833333333333" style="12" customWidth="1"/>
    <col min="3" max="5" width="25.6333333333333" style="12" customWidth="1"/>
    <col min="6" max="9" width="9.75" style="12" customWidth="1"/>
    <col min="10" max="16384" width="10" style="12"/>
  </cols>
  <sheetData>
    <row r="1" ht="14.25" customHeight="1" spans="1:8">
      <c r="A1" s="2"/>
      <c r="B1" s="2"/>
      <c r="C1" s="2"/>
      <c r="D1" s="2"/>
      <c r="E1" s="11" t="s">
        <v>265</v>
      </c>
      <c r="F1" s="2"/>
      <c r="G1" s="2"/>
      <c r="H1" s="2"/>
    </row>
    <row r="2" ht="22.5" customHeight="1" spans="1:5">
      <c r="A2" s="3" t="s">
        <v>266</v>
      </c>
      <c r="B2" s="3"/>
      <c r="C2" s="3"/>
      <c r="D2" s="3"/>
      <c r="E2" s="3"/>
    </row>
    <row r="3" ht="14.25" customHeight="1" spans="1:8">
      <c r="A3" s="2"/>
      <c r="B3" s="2"/>
      <c r="C3" s="2"/>
      <c r="D3" s="2"/>
      <c r="E3" s="11" t="s">
        <v>4</v>
      </c>
      <c r="F3" s="2"/>
      <c r="G3" s="2"/>
      <c r="H3" s="2"/>
    </row>
    <row r="4" ht="14.25" customHeight="1" spans="1:6">
      <c r="A4" s="4" t="s">
        <v>267</v>
      </c>
      <c r="B4" s="4" t="s">
        <v>268</v>
      </c>
      <c r="C4" s="4" t="s">
        <v>151</v>
      </c>
      <c r="D4" s="4"/>
      <c r="E4" s="4"/>
      <c r="F4" s="2"/>
    </row>
    <row r="5" ht="9.75" customHeight="1" spans="1:8">
      <c r="A5" s="4"/>
      <c r="B5" s="4"/>
      <c r="C5" s="4" t="s">
        <v>103</v>
      </c>
      <c r="D5" s="4" t="s">
        <v>269</v>
      </c>
      <c r="E5" s="4" t="s">
        <v>270</v>
      </c>
      <c r="F5" s="2"/>
      <c r="G5" s="2"/>
      <c r="H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SUM(C10+C21+C37)</f>
        <v>1420.341215</v>
      </c>
      <c r="D8" s="31">
        <f>SUM(D10+D21+D37)</f>
        <v>1241.971803</v>
      </c>
      <c r="E8" s="31">
        <f>SUM(E10+E21+E37)</f>
        <v>178.369412</v>
      </c>
    </row>
    <row r="9" ht="14.25" customHeight="1" spans="1:5">
      <c r="A9" s="32" t="s">
        <v>123</v>
      </c>
      <c r="B9" s="32" t="s">
        <v>124</v>
      </c>
      <c r="C9" s="33"/>
      <c r="D9" s="33"/>
      <c r="E9" s="33"/>
    </row>
    <row r="10" ht="14.25" customHeight="1" spans="1:5">
      <c r="A10" s="34">
        <v>301</v>
      </c>
      <c r="B10" s="35" t="s">
        <v>154</v>
      </c>
      <c r="C10" s="36">
        <v>1068.271767</v>
      </c>
      <c r="D10" s="36">
        <v>1068.271767</v>
      </c>
      <c r="E10" s="36"/>
    </row>
    <row r="11" ht="14.25" customHeight="1" spans="1:5">
      <c r="A11" s="34">
        <v>30101</v>
      </c>
      <c r="B11" s="35" t="s">
        <v>271</v>
      </c>
      <c r="C11" s="36">
        <v>296.9976</v>
      </c>
      <c r="D11" s="36">
        <v>296.9976</v>
      </c>
      <c r="E11" s="36"/>
    </row>
    <row r="12" ht="14.25" customHeight="1" spans="1:5">
      <c r="A12" s="34">
        <v>30102</v>
      </c>
      <c r="B12" s="35" t="s">
        <v>272</v>
      </c>
      <c r="C12" s="36">
        <v>171.564</v>
      </c>
      <c r="D12" s="36">
        <v>171.564</v>
      </c>
      <c r="E12" s="36"/>
    </row>
    <row r="13" ht="14.25" customHeight="1" spans="1:5">
      <c r="A13" s="34">
        <v>30103</v>
      </c>
      <c r="B13" s="35" t="s">
        <v>273</v>
      </c>
      <c r="C13" s="36">
        <v>97.2664</v>
      </c>
      <c r="D13" s="36">
        <v>97.2664</v>
      </c>
      <c r="E13" s="36"/>
    </row>
    <row r="14" ht="14.25" customHeight="1" spans="1:5">
      <c r="A14" s="34">
        <v>30107</v>
      </c>
      <c r="B14" s="35" t="s">
        <v>274</v>
      </c>
      <c r="C14" s="36">
        <v>173.238408</v>
      </c>
      <c r="D14" s="36">
        <v>173.238408</v>
      </c>
      <c r="E14" s="36"/>
    </row>
    <row r="15" ht="14.25" customHeight="1" spans="1:5">
      <c r="A15" s="34">
        <v>30108</v>
      </c>
      <c r="B15" s="35" t="s">
        <v>275</v>
      </c>
      <c r="C15" s="36">
        <v>111.744097</v>
      </c>
      <c r="D15" s="36">
        <v>111.744097</v>
      </c>
      <c r="E15" s="36"/>
    </row>
    <row r="16" ht="14.25" customHeight="1" spans="1:5">
      <c r="A16" s="34">
        <v>30109</v>
      </c>
      <c r="B16" s="35" t="s">
        <v>276</v>
      </c>
      <c r="C16" s="36">
        <v>55.872049</v>
      </c>
      <c r="D16" s="36">
        <v>55.872049</v>
      </c>
      <c r="E16" s="36"/>
    </row>
    <row r="17" ht="14.25" customHeight="1" spans="1:5">
      <c r="A17" s="34">
        <v>30110</v>
      </c>
      <c r="B17" s="35" t="s">
        <v>277</v>
      </c>
      <c r="C17" s="36">
        <v>54.475247</v>
      </c>
      <c r="D17" s="36">
        <v>54.475247</v>
      </c>
      <c r="E17" s="36"/>
    </row>
    <row r="18" ht="14.25" customHeight="1" spans="1:5">
      <c r="A18" s="34">
        <v>30111</v>
      </c>
      <c r="B18" s="35" t="s">
        <v>278</v>
      </c>
      <c r="C18" s="36">
        <v>20.232078</v>
      </c>
      <c r="D18" s="36">
        <v>20.232078</v>
      </c>
      <c r="E18" s="36"/>
    </row>
    <row r="19" ht="14.25" customHeight="1" spans="1:5">
      <c r="A19" s="34">
        <v>30112</v>
      </c>
      <c r="B19" s="35" t="s">
        <v>279</v>
      </c>
      <c r="C19" s="36">
        <v>3.073815</v>
      </c>
      <c r="D19" s="36">
        <v>3.073815</v>
      </c>
      <c r="E19" s="36"/>
    </row>
    <row r="20" ht="14.25" customHeight="1" spans="1:5">
      <c r="A20" s="34">
        <v>30113</v>
      </c>
      <c r="B20" s="35" t="s">
        <v>196</v>
      </c>
      <c r="C20" s="36">
        <v>83.808073</v>
      </c>
      <c r="D20" s="36">
        <v>83.808073</v>
      </c>
      <c r="E20" s="36"/>
    </row>
    <row r="21" ht="14.25" customHeight="1" spans="1:5">
      <c r="A21" s="34">
        <v>302</v>
      </c>
      <c r="B21" s="35" t="s">
        <v>155</v>
      </c>
      <c r="C21" s="36">
        <v>178.369412</v>
      </c>
      <c r="D21" s="36"/>
      <c r="E21" s="36">
        <v>178.369412</v>
      </c>
    </row>
    <row r="22" ht="14.25" customHeight="1" spans="1:5">
      <c r="A22" s="34">
        <v>30201</v>
      </c>
      <c r="B22" s="35" t="s">
        <v>280</v>
      </c>
      <c r="C22" s="36">
        <v>11.28</v>
      </c>
      <c r="D22" s="36"/>
      <c r="E22" s="36">
        <v>11.28</v>
      </c>
    </row>
    <row r="23" ht="14.25" customHeight="1" spans="1:5">
      <c r="A23" s="34">
        <v>30202</v>
      </c>
      <c r="B23" s="35" t="s">
        <v>281</v>
      </c>
      <c r="C23" s="36">
        <v>2.82</v>
      </c>
      <c r="D23" s="36"/>
      <c r="E23" s="36">
        <v>2.82</v>
      </c>
    </row>
    <row r="24" ht="14.25" customHeight="1" spans="1:5">
      <c r="A24" s="34">
        <v>30205</v>
      </c>
      <c r="B24" s="35" t="s">
        <v>282</v>
      </c>
      <c r="C24" s="36">
        <v>1.88</v>
      </c>
      <c r="D24" s="36"/>
      <c r="E24" s="36">
        <v>1.88</v>
      </c>
    </row>
    <row r="25" ht="14.25" customHeight="1" spans="1:5">
      <c r="A25" s="34">
        <v>30206</v>
      </c>
      <c r="B25" s="35" t="s">
        <v>283</v>
      </c>
      <c r="C25" s="36">
        <v>7.52</v>
      </c>
      <c r="D25" s="36"/>
      <c r="E25" s="36">
        <v>7.52</v>
      </c>
    </row>
    <row r="26" ht="14.25" customHeight="1" spans="1:5">
      <c r="A26" s="34">
        <v>30207</v>
      </c>
      <c r="B26" s="35" t="s">
        <v>284</v>
      </c>
      <c r="C26" s="36">
        <v>10.796</v>
      </c>
      <c r="D26" s="36"/>
      <c r="E26" s="36">
        <v>10.796</v>
      </c>
    </row>
    <row r="27" ht="14.25" customHeight="1" spans="1:5">
      <c r="A27" s="34">
        <v>30211</v>
      </c>
      <c r="B27" s="35" t="s">
        <v>285</v>
      </c>
      <c r="C27" s="36">
        <v>31.02</v>
      </c>
      <c r="D27" s="36"/>
      <c r="E27" s="36">
        <v>31.02</v>
      </c>
    </row>
    <row r="28" ht="14.25" customHeight="1" spans="1:5">
      <c r="A28" s="34">
        <v>30213</v>
      </c>
      <c r="B28" s="35" t="s">
        <v>286</v>
      </c>
      <c r="C28" s="36">
        <v>3.76</v>
      </c>
      <c r="D28" s="36"/>
      <c r="E28" s="36">
        <v>3.76</v>
      </c>
    </row>
    <row r="29" ht="14.25" customHeight="1" spans="1:5">
      <c r="A29" s="34">
        <v>30215</v>
      </c>
      <c r="B29" s="35" t="s">
        <v>287</v>
      </c>
      <c r="C29" s="36">
        <v>3.76</v>
      </c>
      <c r="D29" s="36"/>
      <c r="E29" s="36">
        <v>3.76</v>
      </c>
    </row>
    <row r="30" ht="14.25" customHeight="1" spans="1:5">
      <c r="A30" s="34">
        <v>30216</v>
      </c>
      <c r="B30" s="35" t="s">
        <v>288</v>
      </c>
      <c r="C30" s="36">
        <v>5.64</v>
      </c>
      <c r="D30" s="36"/>
      <c r="E30" s="36">
        <v>5.64</v>
      </c>
    </row>
    <row r="31" ht="14.25" customHeight="1" spans="1:5">
      <c r="A31" s="34">
        <v>30217</v>
      </c>
      <c r="B31" s="35" t="s">
        <v>289</v>
      </c>
      <c r="C31" s="36">
        <v>0.846</v>
      </c>
      <c r="D31" s="36"/>
      <c r="E31" s="36">
        <v>0.846</v>
      </c>
    </row>
    <row r="32" ht="14.25" customHeight="1" spans="1:5">
      <c r="A32" s="34">
        <v>30228</v>
      </c>
      <c r="B32" s="35" t="s">
        <v>290</v>
      </c>
      <c r="C32" s="36">
        <v>14.822412</v>
      </c>
      <c r="D32" s="36"/>
      <c r="E32" s="36">
        <v>14.822412</v>
      </c>
    </row>
    <row r="33" ht="14.25" customHeight="1" spans="1:5">
      <c r="A33" s="34">
        <v>30229</v>
      </c>
      <c r="B33" s="35" t="s">
        <v>291</v>
      </c>
      <c r="C33" s="36">
        <v>4.7</v>
      </c>
      <c r="D33" s="36"/>
      <c r="E33" s="36">
        <v>4.7</v>
      </c>
    </row>
    <row r="34" ht="14.25" customHeight="1" spans="1:5">
      <c r="A34" s="34">
        <v>30231</v>
      </c>
      <c r="B34" s="35" t="s">
        <v>292</v>
      </c>
      <c r="C34" s="36">
        <v>5.6</v>
      </c>
      <c r="D34" s="36"/>
      <c r="E34" s="36">
        <v>5.6</v>
      </c>
    </row>
    <row r="35" ht="14.25" customHeight="1" spans="1:5">
      <c r="A35" s="34">
        <v>30239</v>
      </c>
      <c r="B35" s="35" t="s">
        <v>293</v>
      </c>
      <c r="C35" s="36">
        <v>35.04</v>
      </c>
      <c r="D35" s="36"/>
      <c r="E35" s="36">
        <v>35.04</v>
      </c>
    </row>
    <row r="36" ht="14.25" customHeight="1" spans="1:5">
      <c r="A36" s="34">
        <v>30299</v>
      </c>
      <c r="B36" s="35" t="s">
        <v>294</v>
      </c>
      <c r="C36" s="36">
        <v>38.885</v>
      </c>
      <c r="D36" s="36"/>
      <c r="E36" s="36">
        <v>38.885</v>
      </c>
    </row>
    <row r="37" ht="14.25" customHeight="1" spans="1:5">
      <c r="A37" s="34">
        <v>303</v>
      </c>
      <c r="B37" s="35" t="s">
        <v>156</v>
      </c>
      <c r="C37" s="36">
        <v>173.700036</v>
      </c>
      <c r="D37" s="36">
        <v>173.700036</v>
      </c>
      <c r="E37" s="36"/>
    </row>
    <row r="38" ht="14.25" customHeight="1" spans="1:5">
      <c r="A38" s="34">
        <v>30302</v>
      </c>
      <c r="B38" s="35" t="s">
        <v>295</v>
      </c>
      <c r="C38" s="36">
        <v>17.856</v>
      </c>
      <c r="D38" s="36">
        <v>17.856</v>
      </c>
      <c r="E38" s="36"/>
    </row>
    <row r="39" ht="14.25" customHeight="1" spans="1:5">
      <c r="A39" s="34">
        <v>30305</v>
      </c>
      <c r="B39" s="35" t="s">
        <v>296</v>
      </c>
      <c r="C39" s="36">
        <v>8.568</v>
      </c>
      <c r="D39" s="36">
        <v>8.568</v>
      </c>
      <c r="E39" s="36"/>
    </row>
    <row r="40" ht="14.25" customHeight="1" spans="1:5">
      <c r="A40" s="34">
        <v>30307</v>
      </c>
      <c r="B40" s="35" t="s">
        <v>297</v>
      </c>
      <c r="C40" s="36">
        <v>4.089636</v>
      </c>
      <c r="D40" s="36">
        <v>4.089636</v>
      </c>
      <c r="E40" s="36"/>
    </row>
    <row r="41" spans="1:5">
      <c r="A41" s="34">
        <v>30399</v>
      </c>
      <c r="B41" s="35" t="s">
        <v>298</v>
      </c>
      <c r="C41" s="36">
        <v>143.1864</v>
      </c>
      <c r="D41" s="36">
        <v>143.1864</v>
      </c>
      <c r="E41" s="36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C24" sqref="C24"/>
    </sheetView>
  </sheetViews>
  <sheetFormatPr defaultColWidth="10" defaultRowHeight="13.5" outlineLevelCol="2"/>
  <cols>
    <col min="1" max="1" width="44.1333333333333" customWidth="1"/>
    <col min="2" max="2" width="29.3833333333333" customWidth="1"/>
    <col min="3" max="3" width="29.8833333333333" customWidth="1"/>
    <col min="4" max="4" width="9.75" customWidth="1"/>
  </cols>
  <sheetData>
    <row r="1" ht="14.25" customHeight="1" spans="1:3">
      <c r="A1" s="16"/>
      <c r="B1" s="16"/>
      <c r="C1" s="23" t="s">
        <v>299</v>
      </c>
    </row>
    <row r="2" ht="29.45" customHeight="1" spans="1:3">
      <c r="A2" s="17" t="s">
        <v>300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301</v>
      </c>
      <c r="B4" s="25" t="s">
        <v>302</v>
      </c>
      <c r="C4" s="25" t="s">
        <v>303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22.65</v>
      </c>
      <c r="C6" s="28">
        <f>C7+C13+C14</f>
        <v>22.65</v>
      </c>
    </row>
    <row r="7" ht="17.1" customHeight="1" spans="1:3">
      <c r="A7" s="26" t="s">
        <v>304</v>
      </c>
      <c r="B7" s="29">
        <f>SUM(B8:B10)</f>
        <v>6.45</v>
      </c>
      <c r="C7" s="29">
        <f>SUM(C8:C10)</f>
        <v>6.45</v>
      </c>
    </row>
    <row r="8" ht="17.1" customHeight="1" spans="1:3">
      <c r="A8" s="26" t="s">
        <v>305</v>
      </c>
      <c r="B8" s="29"/>
      <c r="C8" s="29"/>
    </row>
    <row r="9" ht="17.1" customHeight="1" spans="1:3">
      <c r="A9" s="26" t="s">
        <v>306</v>
      </c>
      <c r="B9" s="29">
        <v>0.85</v>
      </c>
      <c r="C9" s="29">
        <v>0.85</v>
      </c>
    </row>
    <row r="10" ht="17.1" customHeight="1" spans="1:3">
      <c r="A10" s="26" t="s">
        <v>307</v>
      </c>
      <c r="B10" s="29">
        <f>SUM(B11:B12)</f>
        <v>5.6</v>
      </c>
      <c r="C10" s="29">
        <f>SUM(C11:C12)</f>
        <v>5.6</v>
      </c>
    </row>
    <row r="11" ht="17.1" customHeight="1" spans="1:3">
      <c r="A11" s="26" t="s">
        <v>308</v>
      </c>
      <c r="B11" s="29">
        <v>5.6</v>
      </c>
      <c r="C11" s="29">
        <v>5.6</v>
      </c>
    </row>
    <row r="12" ht="17.1" customHeight="1" spans="1:3">
      <c r="A12" s="26" t="s">
        <v>309</v>
      </c>
      <c r="B12" s="29"/>
      <c r="C12" s="29"/>
    </row>
    <row r="13" ht="17.1" customHeight="1" spans="1:3">
      <c r="A13" s="26" t="s">
        <v>310</v>
      </c>
      <c r="B13" s="29">
        <v>10.56</v>
      </c>
      <c r="C13" s="29">
        <v>10.56</v>
      </c>
    </row>
    <row r="14" ht="17.1" customHeight="1" spans="1:3">
      <c r="A14" s="26" t="s">
        <v>311</v>
      </c>
      <c r="B14" s="29">
        <v>5.64</v>
      </c>
      <c r="C14" s="29">
        <v>5.64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3333333333333" style="12" customWidth="1"/>
    <col min="6" max="6" width="3.88333333333333" style="12" customWidth="1"/>
    <col min="7" max="7" width="4.13333333333333" style="12" customWidth="1"/>
    <col min="8" max="8" width="5.5" style="12" customWidth="1"/>
    <col min="9" max="9" width="6.13333333333333" style="12" customWidth="1"/>
    <col min="10" max="11" width="6.5" style="12" customWidth="1"/>
    <col min="12" max="12" width="3.75" style="12" customWidth="1"/>
    <col min="13" max="13" width="6.38333333333333" style="12" customWidth="1"/>
    <col min="14" max="14" width="6.75" style="12" customWidth="1"/>
    <col min="15" max="15" width="6.63333333333333" style="12" customWidth="1"/>
    <col min="16" max="16" width="7.75" style="12" customWidth="1"/>
    <col min="17" max="17" width="7.25" style="12" customWidth="1"/>
    <col min="18" max="18" width="4.63333333333333" style="12" customWidth="1"/>
    <col min="19" max="19" width="7.5" style="12" customWidth="1"/>
    <col min="20" max="21" width="5.88333333333333" style="12" customWidth="1"/>
    <col min="22" max="22" width="4.38333333333333" style="12" customWidth="1"/>
    <col min="23" max="23" width="4.5" style="12" customWidth="1"/>
    <col min="24" max="24" width="4.88333333333333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312</v>
      </c>
      <c r="Y1" s="11"/>
    </row>
    <row r="2" ht="19.5" customHeight="1" spans="1:25">
      <c r="A2" s="3" t="s">
        <v>313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150</v>
      </c>
      <c r="F4" s="4" t="s">
        <v>93</v>
      </c>
      <c r="G4" s="4" t="s">
        <v>151</v>
      </c>
      <c r="H4" s="4"/>
      <c r="I4" s="4"/>
      <c r="J4" s="4"/>
      <c r="K4" s="4"/>
      <c r="L4" s="4" t="s">
        <v>152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153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154</v>
      </c>
      <c r="I5" s="4" t="s">
        <v>155</v>
      </c>
      <c r="J5" s="4" t="s">
        <v>156</v>
      </c>
      <c r="K5" s="4" t="s">
        <v>157</v>
      </c>
      <c r="L5" s="4" t="s">
        <v>103</v>
      </c>
      <c r="M5" s="4" t="s">
        <v>154</v>
      </c>
      <c r="N5" s="4" t="s">
        <v>155</v>
      </c>
      <c r="O5" s="4" t="s">
        <v>156</v>
      </c>
      <c r="P5" s="4" t="s">
        <v>158</v>
      </c>
      <c r="Q5" s="4" t="s">
        <v>159</v>
      </c>
      <c r="R5" s="4" t="s">
        <v>160</v>
      </c>
      <c r="S5" s="4" t="s">
        <v>161</v>
      </c>
      <c r="T5" s="4" t="s">
        <v>162</v>
      </c>
      <c r="U5" s="4" t="s">
        <v>157</v>
      </c>
      <c r="V5" s="4" t="s">
        <v>163</v>
      </c>
      <c r="W5" s="4" t="s">
        <v>103</v>
      </c>
      <c r="X5" s="4" t="s">
        <v>151</v>
      </c>
      <c r="Y5" s="4" t="s">
        <v>164</v>
      </c>
    </row>
    <row r="6" ht="14.25" customHeight="1" spans="1:25">
      <c r="A6" s="4" t="s">
        <v>165</v>
      </c>
      <c r="B6" s="4" t="s">
        <v>165</v>
      </c>
      <c r="C6" s="4" t="s">
        <v>165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314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6" t="s">
        <v>147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315</v>
      </c>
      <c r="Y1" s="23"/>
    </row>
    <row r="2" ht="19.5" customHeight="1" spans="1:25">
      <c r="A2" s="17" t="s">
        <v>316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150</v>
      </c>
      <c r="F4" s="18" t="s">
        <v>93</v>
      </c>
      <c r="G4" s="18" t="s">
        <v>151</v>
      </c>
      <c r="H4" s="18"/>
      <c r="I4" s="18"/>
      <c r="J4" s="18"/>
      <c r="K4" s="18"/>
      <c r="L4" s="18" t="s">
        <v>152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153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154</v>
      </c>
      <c r="I5" s="18" t="s">
        <v>155</v>
      </c>
      <c r="J5" s="18" t="s">
        <v>156</v>
      </c>
      <c r="K5" s="18" t="s">
        <v>157</v>
      </c>
      <c r="L5" s="18" t="s">
        <v>103</v>
      </c>
      <c r="M5" s="18" t="s">
        <v>154</v>
      </c>
      <c r="N5" s="18" t="s">
        <v>155</v>
      </c>
      <c r="O5" s="18" t="s">
        <v>156</v>
      </c>
      <c r="P5" s="18" t="s">
        <v>158</v>
      </c>
      <c r="Q5" s="18" t="s">
        <v>159</v>
      </c>
      <c r="R5" s="18" t="s">
        <v>160</v>
      </c>
      <c r="S5" s="18" t="s">
        <v>161</v>
      </c>
      <c r="T5" s="18" t="s">
        <v>162</v>
      </c>
      <c r="U5" s="18" t="s">
        <v>157</v>
      </c>
      <c r="V5" s="18" t="s">
        <v>163</v>
      </c>
      <c r="W5" s="18" t="s">
        <v>103</v>
      </c>
      <c r="X5" s="18" t="s">
        <v>151</v>
      </c>
      <c r="Y5" s="18" t="s">
        <v>164</v>
      </c>
    </row>
    <row r="6" ht="14.25" customHeight="1" spans="1:25">
      <c r="A6" s="18" t="s">
        <v>165</v>
      </c>
      <c r="B6" s="18" t="s">
        <v>165</v>
      </c>
      <c r="C6" s="18" t="s">
        <v>165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317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8333333333333" style="12" customWidth="1"/>
    <col min="5" max="6" width="9.88333333333333" style="12" customWidth="1"/>
    <col min="7" max="7" width="8.75" style="12" customWidth="1"/>
    <col min="8" max="9" width="5.13333333333333" style="12" customWidth="1"/>
    <col min="10" max="10" width="5.5" style="12" customWidth="1"/>
    <col min="11" max="11" width="5.13333333333333" style="12" customWidth="1"/>
    <col min="12" max="12" width="5.75" style="12" customWidth="1"/>
    <col min="13" max="13" width="5.63333333333333" style="12" customWidth="1"/>
    <col min="14" max="15" width="5.75" style="12" customWidth="1"/>
    <col min="16" max="16" width="3" style="12" customWidth="1"/>
    <col min="17" max="17" width="2.88333333333333" style="12" customWidth="1"/>
    <col min="18" max="18" width="4.5" style="12" customWidth="1"/>
    <col min="19" max="19" width="5.13333333333333" style="12" customWidth="1"/>
    <col min="20" max="20" width="4" style="12" customWidth="1"/>
    <col min="21" max="21" width="6" style="12" customWidth="1"/>
    <col min="22" max="22" width="5.25" style="12" customWidth="1"/>
    <col min="23" max="24" width="5.13333333333333" style="12" customWidth="1"/>
    <col min="25" max="25" width="2.88333333333333" style="12" customWidth="1"/>
    <col min="26" max="28" width="5.13333333333333" style="12" customWidth="1"/>
    <col min="29" max="29" width="3" style="12" customWidth="1"/>
    <col min="30" max="30" width="5.13333333333333" style="12" customWidth="1"/>
    <col min="31" max="31" width="6" style="12" customWidth="1"/>
    <col min="32" max="33" width="5.13333333333333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318</v>
      </c>
      <c r="AI1" s="11"/>
    </row>
    <row r="2" ht="23.45" customHeight="1" spans="1:35">
      <c r="A2" s="3" t="s">
        <v>319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150</v>
      </c>
      <c r="F4" s="4" t="s">
        <v>320</v>
      </c>
      <c r="G4" s="4" t="s">
        <v>321</v>
      </c>
      <c r="H4" s="4" t="s">
        <v>322</v>
      </c>
      <c r="I4" s="4" t="s">
        <v>323</v>
      </c>
      <c r="J4" s="4" t="s">
        <v>324</v>
      </c>
      <c r="K4" s="4" t="s">
        <v>325</v>
      </c>
      <c r="L4" s="4" t="s">
        <v>326</v>
      </c>
      <c r="M4" s="4"/>
      <c r="N4" s="4"/>
      <c r="O4" s="4"/>
      <c r="P4" s="4"/>
      <c r="Q4" s="4"/>
      <c r="R4" s="4"/>
      <c r="S4" s="4"/>
      <c r="T4" s="4"/>
      <c r="U4" s="4" t="s">
        <v>327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328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329</v>
      </c>
      <c r="U5" s="4" t="s">
        <v>100</v>
      </c>
      <c r="V5" s="4" t="s">
        <v>330</v>
      </c>
      <c r="W5" s="4"/>
      <c r="X5" s="4"/>
      <c r="Y5" s="4"/>
      <c r="Z5" s="4"/>
      <c r="AA5" s="4"/>
      <c r="AB5" s="4"/>
      <c r="AC5" s="4"/>
      <c r="AD5" s="4"/>
      <c r="AE5" s="4" t="s">
        <v>331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332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333</v>
      </c>
      <c r="X6" s="4"/>
      <c r="Y6" s="4"/>
      <c r="Z6" s="4"/>
      <c r="AA6" s="4" t="s">
        <v>334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335</v>
      </c>
      <c r="Y8" s="4" t="s">
        <v>336</v>
      </c>
      <c r="Z8" s="4" t="s">
        <v>337</v>
      </c>
      <c r="AA8" s="4" t="s">
        <v>103</v>
      </c>
      <c r="AB8" s="4" t="s">
        <v>335</v>
      </c>
      <c r="AC8" s="4" t="s">
        <v>336</v>
      </c>
      <c r="AD8" s="4" t="s">
        <v>337</v>
      </c>
      <c r="AE8" s="4" t="s">
        <v>103</v>
      </c>
      <c r="AF8" s="4" t="s">
        <v>335</v>
      </c>
      <c r="AG8" s="4" t="s">
        <v>336</v>
      </c>
      <c r="AH8" s="4" t="s">
        <v>337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338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333333333333" style="1" customWidth="1"/>
    <col min="3" max="4" width="9.75" style="1" customWidth="1"/>
    <col min="5" max="5" width="7.5" style="1" customWidth="1"/>
    <col min="6" max="6" width="8.38333333333333" style="1" customWidth="1"/>
    <col min="7" max="7" width="8.25" style="1" customWidth="1"/>
    <col min="8" max="8" width="8" style="1" customWidth="1"/>
    <col min="9" max="9" width="7.63333333333333" style="1" customWidth="1"/>
    <col min="10" max="11" width="8.13333333333333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339</v>
      </c>
      <c r="K1" s="11"/>
    </row>
    <row r="2" s="1" customFormat="1" ht="26.45" customHeight="1" spans="1:11">
      <c r="A2" s="3" t="s">
        <v>340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341</v>
      </c>
      <c r="K3" s="11"/>
    </row>
    <row r="4" s="1" customFormat="1" ht="14.25" customHeight="1" spans="1:11">
      <c r="A4" s="4" t="s">
        <v>263</v>
      </c>
      <c r="B4" s="4" t="s">
        <v>342</v>
      </c>
      <c r="C4" s="4" t="s">
        <v>326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329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343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2022-05-25T03:39:09Z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