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<sst xmlns="http://schemas.openxmlformats.org/spreadsheetml/2006/main" count="567" uniqueCount="304">
  <si>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</si>
  <si>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</si>
  <si>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</si>
  <si>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</si>
  <si>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</si>
  <si>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</si>
  <si>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</si>
  <si>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</si>
  <si>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</si>
  <si>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</si>
  <si>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</si>
  <si>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</si>
  <si>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</si>
  <si>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</si>
  <si>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</si>
  <si>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</si>
  <si>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</si>
  <si>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</si>
  <si>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</si>
  <si>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</si>
  <si>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</si>
  <si>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</si>
  <si>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</si>
  <si>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</si>
  <si>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</si>
  <si>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</si>
  <si>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</si>
  <si>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</si>
  <si>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</si>
  <si>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</si>
  <si>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</si>
  <si>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</si>
  <si>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</si>
  <si>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</si>
  <si>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</si>
  <si>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</si>
  <si>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</si>
  <si>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</si>
  <si>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</si>
  <si>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</si>
  <si>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</si>
  <si>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</si>
  <si>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</si>
  <si>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</si>
  <si>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</si>
  <si>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</si>
  <si>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</si>
  <si>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</si>
  <si>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</si>
  <si>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</si>
  <si>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</si>
  <si>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</si>
  <si>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</si>
  <si>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</si>
  <si>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</si>
  <si>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</si>
  <si>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</si>
  <si>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</si>
  <si>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</si>
  <si>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</si>
  <si>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</si>
  <si>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</si>
  <si>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</si>
  <si>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</si>
  <si>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</si>
  <si>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</si>
  <si>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</si>
  <si>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</si>
  <si>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</si>
  <si>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</si>
  <si>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</si>
  <si>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</si>
  <si>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</si>
  <si>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</si>
  <si>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</si>
  <si>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</si>
  <si>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</si>
  <si>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</si>
  <si>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</si>
  <si>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</si>
  <si>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</si>
  <si>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</si>
  <si>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</si>
  <si>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</si>
  <si>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</si>
  <si>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</si>
  <si>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</si>
  <si>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</si>
  <si>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</si>
  <si>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</si>
  <si>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</si>
  <si>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</si>
  <si>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</si>
  <si>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</si>
  <si>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</si>
  <si>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</si>
  <si>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</si>
  <si>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</si>
  <si>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</si>
  <si>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</si>
  <si>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</si>
  <si>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</si>
  <si>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</si>
  <si>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</si>
  <si>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</si>
  <si>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</si>
  <si>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</si>
  <si>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</si>
  <si>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</si>
  <si>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</si>
  <si>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</si>
  <si>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</si>
  <si>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</si>
  <si>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</si>
  <si>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</si>
  <si>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</si>
  <si>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</si>
  <si>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</si>
  <si>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</si>
  <si>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</si>
  <si>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</si>
  <si>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506014</t>
  </si>
  <si>
    <t>鹿寨县四排镇社会保障服务中心</t>
  </si>
  <si>
    <t>208</t>
  </si>
  <si>
    <t>01</t>
  </si>
  <si>
    <t>07</t>
  </si>
  <si>
    <t>社会保险业务管理事务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</si>
  <si>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</si>
  <si>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</si>
  <si>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</si>
  <si>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</si>
  <si>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</si>
  <si>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</si>
  <si>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</si>
  <si>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221</t>
  </si>
  <si>
    <t>02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</si>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</sst>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0"/>
    <numFmt numFmtId="177" formatCode="#,##0.00_ ;[Red]\-#,##0.00\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9" borderId="15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3" fontId="3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3" fontId="3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5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2" xfId="0" applyNumberFormat="1" applyFont="1" applyFill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43" fontId="1" fillId="0" borderId="4" xfId="0" applyNumberFormat="1" applyFont="1" applyFill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1" fillId="0" borderId="8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0" fontId="0" fillId="0" borderId="8" xfId="0" applyFill="1" applyBorder="1">
      <alignment vertical="center"/>
    </xf>
    <xf numFmtId="0" fontId="0" fillId="0" borderId="8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49" fontId="4" fillId="0" borderId="5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1" sqref="$A1:$XFD1048576"/>
    </sheetView>
  </sheetViews>
  <sheetFormatPr defaultColWidth="10" defaultRowHeight="13.5" outlineLevelRow="7"/>
  <cols>
    <col min="1" max="1" width="1.375" customWidth="1"/>
    <col min="2" max="2" width="22" customWidth="1"/>
    <col min="3" max="3" width="27.5" customWidth="1"/>
    <col min="4" max="4" width="22" customWidth="1"/>
    <col min="5" max="5" width="27.5" customWidth="1"/>
    <col min="6" max="6" width="2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6"/>
    </row>
    <row r="2" customFormat="1" ht="14.25" customHeight="1" spans="2:5">
      <c r="B2" s="70" t="s">
        <v>0</v>
      </c>
      <c r="C2" s="70"/>
      <c r="D2" s="70"/>
      <c r="E2" s="70"/>
    </row>
    <row r="3" customFormat="1" ht="14.25" customHeight="1"/>
    <row r="4" customFormat="1" ht="14.25" customHeight="1"/>
    <row r="5" customFormat="1" ht="14.25" customHeight="1"/>
    <row r="6" customFormat="1" ht="14.25" customHeight="1"/>
    <row r="7" customFormat="1" ht="14.25" customHeight="1"/>
    <row r="8" customFormat="1" ht="189.95" customHeight="1" spans="1:20">
      <c r="A8" s="71" t="s">
        <v>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275</v>
      </c>
      <c r="Y1" s="23"/>
    </row>
    <row r="2" ht="19.5" customHeight="1" spans="1:25">
      <c r="A2" s="17" t="s">
        <v>276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140</v>
      </c>
      <c r="F4" s="18" t="s">
        <v>93</v>
      </c>
      <c r="G4" s="18" t="s">
        <v>141</v>
      </c>
      <c r="H4" s="18"/>
      <c r="I4" s="18"/>
      <c r="J4" s="18"/>
      <c r="K4" s="18"/>
      <c r="L4" s="18" t="s">
        <v>142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143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144</v>
      </c>
      <c r="I5" s="18" t="s">
        <v>145</v>
      </c>
      <c r="J5" s="18" t="s">
        <v>146</v>
      </c>
      <c r="K5" s="18" t="s">
        <v>147</v>
      </c>
      <c r="L5" s="18" t="s">
        <v>103</v>
      </c>
      <c r="M5" s="18" t="s">
        <v>144</v>
      </c>
      <c r="N5" s="18" t="s">
        <v>145</v>
      </c>
      <c r="O5" s="18" t="s">
        <v>146</v>
      </c>
      <c r="P5" s="18" t="s">
        <v>148</v>
      </c>
      <c r="Q5" s="18" t="s">
        <v>149</v>
      </c>
      <c r="R5" s="18" t="s">
        <v>150</v>
      </c>
      <c r="S5" s="18" t="s">
        <v>151</v>
      </c>
      <c r="T5" s="18" t="s">
        <v>152</v>
      </c>
      <c r="U5" s="18" t="s">
        <v>147</v>
      </c>
      <c r="V5" s="18" t="s">
        <v>153</v>
      </c>
      <c r="W5" s="18" t="s">
        <v>103</v>
      </c>
      <c r="X5" s="18" t="s">
        <v>141</v>
      </c>
      <c r="Y5" s="18" t="s">
        <v>154</v>
      </c>
    </row>
    <row r="6" ht="14.25" customHeight="1" spans="1:25">
      <c r="A6" s="18" t="s">
        <v>155</v>
      </c>
      <c r="B6" s="18" t="s">
        <v>155</v>
      </c>
      <c r="C6" s="18" t="s">
        <v>155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277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278</v>
      </c>
      <c r="AI1" s="11"/>
    </row>
    <row r="2" ht="23.45" customHeight="1" spans="1:35">
      <c r="A2" s="3" t="s">
        <v>279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140</v>
      </c>
      <c r="F4" s="4" t="s">
        <v>280</v>
      </c>
      <c r="G4" s="4" t="s">
        <v>281</v>
      </c>
      <c r="H4" s="4" t="s">
        <v>282</v>
      </c>
      <c r="I4" s="4" t="s">
        <v>283</v>
      </c>
      <c r="J4" s="4" t="s">
        <v>284</v>
      </c>
      <c r="K4" s="4" t="s">
        <v>285</v>
      </c>
      <c r="L4" s="4" t="s">
        <v>286</v>
      </c>
      <c r="M4" s="4"/>
      <c r="N4" s="4"/>
      <c r="O4" s="4"/>
      <c r="P4" s="4"/>
      <c r="Q4" s="4"/>
      <c r="R4" s="4"/>
      <c r="S4" s="4"/>
      <c r="T4" s="4"/>
      <c r="U4" s="4" t="s">
        <v>287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288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289</v>
      </c>
      <c r="U5" s="4" t="s">
        <v>100</v>
      </c>
      <c r="V5" s="4" t="s">
        <v>290</v>
      </c>
      <c r="W5" s="4"/>
      <c r="X5" s="4"/>
      <c r="Y5" s="4"/>
      <c r="Z5" s="4"/>
      <c r="AA5" s="4"/>
      <c r="AB5" s="4"/>
      <c r="AC5" s="4"/>
      <c r="AD5" s="4"/>
      <c r="AE5" s="4" t="s">
        <v>291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292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293</v>
      </c>
      <c r="X6" s="4"/>
      <c r="Y6" s="4"/>
      <c r="Z6" s="4"/>
      <c r="AA6" s="4" t="s">
        <v>294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295</v>
      </c>
      <c r="Y8" s="4" t="s">
        <v>296</v>
      </c>
      <c r="Z8" s="4" t="s">
        <v>297</v>
      </c>
      <c r="AA8" s="4" t="s">
        <v>103</v>
      </c>
      <c r="AB8" s="4" t="s">
        <v>295</v>
      </c>
      <c r="AC8" s="4" t="s">
        <v>296</v>
      </c>
      <c r="AD8" s="4" t="s">
        <v>297</v>
      </c>
      <c r="AE8" s="4" t="s">
        <v>103</v>
      </c>
      <c r="AF8" s="4" t="s">
        <v>295</v>
      </c>
      <c r="AG8" s="4" t="s">
        <v>296</v>
      </c>
      <c r="AH8" s="4" t="s">
        <v>297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298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299</v>
      </c>
      <c r="K1" s="11"/>
    </row>
    <row r="2" s="1" customFormat="1" ht="26.45" customHeight="1" spans="1:1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301</v>
      </c>
      <c r="K3" s="11"/>
    </row>
    <row r="4" s="1" customFormat="1" ht="14.25" customHeight="1" spans="1:11">
      <c r="A4" s="4" t="s">
        <v>206</v>
      </c>
      <c r="B4" s="4" t="s">
        <v>302</v>
      </c>
      <c r="C4" s="4" t="s">
        <v>286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289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303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D24" sqref="D24"/>
    </sheetView>
  </sheetViews>
  <sheetFormatPr defaultColWidth="10" defaultRowHeight="13.5" outlineLevelCol="5"/>
  <cols>
    <col min="1" max="1" width="33.875" customWidth="1"/>
    <col min="2" max="2" width="12.5" customWidth="1"/>
    <col min="3" max="3" width="21.5" customWidth="1"/>
    <col min="4" max="4" width="18.125" customWidth="1"/>
    <col min="5" max="5" width="20.625" customWidth="1"/>
    <col min="6" max="6" width="21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4" t="s">
        <v>3</v>
      </c>
      <c r="B2" s="65"/>
      <c r="C2" s="65"/>
      <c r="D2" s="65"/>
      <c r="E2" s="65"/>
      <c r="F2" s="64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66" t="s">
        <v>10</v>
      </c>
      <c r="B6" s="37">
        <v>60.959046</v>
      </c>
      <c r="C6" s="66" t="s">
        <v>11</v>
      </c>
      <c r="D6" s="34"/>
      <c r="E6" s="67" t="s">
        <v>12</v>
      </c>
      <c r="F6" s="56">
        <f>SUM(F7:F10)</f>
        <v>57.617034</v>
      </c>
    </row>
    <row r="7" ht="17.1" customHeight="1" spans="1:6">
      <c r="A7" s="66" t="s">
        <v>13</v>
      </c>
      <c r="B7" s="37">
        <v>60.959046</v>
      </c>
      <c r="C7" s="66" t="s">
        <v>14</v>
      </c>
      <c r="D7" s="56"/>
      <c r="E7" s="67" t="s">
        <v>15</v>
      </c>
      <c r="F7" s="37">
        <v>50.29689</v>
      </c>
    </row>
    <row r="8" ht="17.1" customHeight="1" spans="1:6">
      <c r="A8" s="66" t="s">
        <v>16</v>
      </c>
      <c r="B8" s="56">
        <f>SUM(B9:B14)</f>
        <v>0</v>
      </c>
      <c r="C8" s="66" t="s">
        <v>17</v>
      </c>
      <c r="D8" s="56"/>
      <c r="E8" s="67" t="s">
        <v>18</v>
      </c>
      <c r="F8" s="37">
        <v>7.320144</v>
      </c>
    </row>
    <row r="9" ht="17.1" customHeight="1" spans="1:6">
      <c r="A9" s="66" t="s">
        <v>19</v>
      </c>
      <c r="B9" s="56"/>
      <c r="C9" s="66" t="s">
        <v>20</v>
      </c>
      <c r="D9" s="56"/>
      <c r="E9" s="67" t="s">
        <v>21</v>
      </c>
      <c r="F9" s="56"/>
    </row>
    <row r="10" ht="17.1" customHeight="1" spans="1:6">
      <c r="A10" s="66" t="s">
        <v>22</v>
      </c>
      <c r="B10" s="56"/>
      <c r="C10" s="66" t="s">
        <v>23</v>
      </c>
      <c r="D10" s="56"/>
      <c r="E10" s="67" t="s">
        <v>24</v>
      </c>
      <c r="F10" s="56"/>
    </row>
    <row r="11" ht="17.1" customHeight="1" spans="1:6">
      <c r="A11" s="66" t="s">
        <v>25</v>
      </c>
      <c r="B11" s="56"/>
      <c r="C11" s="66" t="s">
        <v>26</v>
      </c>
      <c r="D11" s="56"/>
      <c r="E11" s="67" t="s">
        <v>27</v>
      </c>
      <c r="F11" s="56">
        <f>SUM(F12:F21)</f>
        <v>3.342012</v>
      </c>
    </row>
    <row r="12" ht="17.1" customHeight="1" spans="1:6">
      <c r="A12" s="66" t="s">
        <v>28</v>
      </c>
      <c r="B12" s="56"/>
      <c r="C12" s="66" t="s">
        <v>29</v>
      </c>
      <c r="D12" s="34"/>
      <c r="E12" s="67" t="s">
        <v>15</v>
      </c>
      <c r="F12" s="37">
        <v>3.342012</v>
      </c>
    </row>
    <row r="13" ht="17.1" customHeight="1" spans="1:6">
      <c r="A13" s="66" t="s">
        <v>30</v>
      </c>
      <c r="B13" s="56"/>
      <c r="C13" s="66" t="s">
        <v>31</v>
      </c>
      <c r="D13" s="34">
        <v>53.92862</v>
      </c>
      <c r="E13" s="67" t="s">
        <v>18</v>
      </c>
      <c r="F13" s="37"/>
    </row>
    <row r="14" ht="17.1" customHeight="1" spans="1:6">
      <c r="A14" s="66" t="s">
        <v>32</v>
      </c>
      <c r="B14" s="56"/>
      <c r="C14" s="66" t="s">
        <v>33</v>
      </c>
      <c r="D14" s="34">
        <v>2.769562</v>
      </c>
      <c r="E14" s="67" t="s">
        <v>21</v>
      </c>
      <c r="F14" s="37"/>
    </row>
    <row r="15" ht="17.1" customHeight="1" spans="1:6">
      <c r="A15" s="66" t="s">
        <v>34</v>
      </c>
      <c r="B15" s="56"/>
      <c r="C15" s="66" t="s">
        <v>35</v>
      </c>
      <c r="D15" s="56"/>
      <c r="E15" s="67" t="s">
        <v>36</v>
      </c>
      <c r="F15" s="56"/>
    </row>
    <row r="16" ht="17.1" customHeight="1" spans="1:6">
      <c r="A16" s="66" t="s">
        <v>37</v>
      </c>
      <c r="B16" s="56"/>
      <c r="C16" s="66" t="s">
        <v>38</v>
      </c>
      <c r="D16" s="34"/>
      <c r="E16" s="67" t="s">
        <v>39</v>
      </c>
      <c r="F16" s="56"/>
    </row>
    <row r="17" ht="17.1" customHeight="1" spans="1:6">
      <c r="A17" s="66" t="s">
        <v>40</v>
      </c>
      <c r="B17" s="56">
        <f>SUM(B18:B19)</f>
        <v>0</v>
      </c>
      <c r="C17" s="66" t="s">
        <v>41</v>
      </c>
      <c r="D17" s="56"/>
      <c r="E17" s="67" t="s">
        <v>42</v>
      </c>
      <c r="F17" s="56"/>
    </row>
    <row r="18" ht="17.1" customHeight="1" spans="1:6">
      <c r="A18" s="66" t="s">
        <v>43</v>
      </c>
      <c r="B18" s="56"/>
      <c r="C18" s="66" t="s">
        <v>44</v>
      </c>
      <c r="D18" s="56"/>
      <c r="E18" s="67" t="s">
        <v>45</v>
      </c>
      <c r="F18" s="56"/>
    </row>
    <row r="19" ht="17.1" customHeight="1" spans="1:6">
      <c r="A19" s="66" t="s">
        <v>46</v>
      </c>
      <c r="B19" s="56"/>
      <c r="C19" s="66" t="s">
        <v>47</v>
      </c>
      <c r="D19" s="56"/>
      <c r="E19" s="67" t="s">
        <v>48</v>
      </c>
      <c r="F19" s="56"/>
    </row>
    <row r="20" ht="17.1" customHeight="1" spans="1:6">
      <c r="A20" s="66" t="s">
        <v>49</v>
      </c>
      <c r="B20" s="56">
        <f>SUM(B21:B23)</f>
        <v>0</v>
      </c>
      <c r="C20" s="66" t="s">
        <v>50</v>
      </c>
      <c r="D20" s="56"/>
      <c r="E20" s="67" t="s">
        <v>51</v>
      </c>
      <c r="F20" s="56"/>
    </row>
    <row r="21" ht="17.1" customHeight="1" spans="1:6">
      <c r="A21" s="66" t="s">
        <v>52</v>
      </c>
      <c r="B21" s="56"/>
      <c r="C21" s="66" t="s">
        <v>53</v>
      </c>
      <c r="D21" s="56"/>
      <c r="E21" s="67" t="s">
        <v>54</v>
      </c>
      <c r="F21" s="56"/>
    </row>
    <row r="22" ht="17.1" customHeight="1" spans="1:6">
      <c r="A22" s="66" t="s">
        <v>55</v>
      </c>
      <c r="B22" s="56"/>
      <c r="C22" s="66" t="s">
        <v>56</v>
      </c>
      <c r="D22" s="56"/>
      <c r="E22" s="67"/>
      <c r="F22" s="56"/>
    </row>
    <row r="23" ht="17.1" customHeight="1" spans="1:6">
      <c r="A23" s="66" t="s">
        <v>57</v>
      </c>
      <c r="B23" s="56"/>
      <c r="C23" s="66" t="s">
        <v>58</v>
      </c>
      <c r="D23" s="56"/>
      <c r="E23" s="67"/>
      <c r="F23" s="56"/>
    </row>
    <row r="24" ht="17.1" customHeight="1" spans="1:6">
      <c r="A24" s="66"/>
      <c r="B24" s="56"/>
      <c r="C24" s="66" t="s">
        <v>59</v>
      </c>
      <c r="D24" s="34">
        <v>4.260864</v>
      </c>
      <c r="E24" s="67"/>
      <c r="F24" s="56"/>
    </row>
    <row r="25" ht="17.1" customHeight="1" spans="1:6">
      <c r="A25" s="66"/>
      <c r="B25" s="56"/>
      <c r="C25" s="66" t="s">
        <v>60</v>
      </c>
      <c r="D25" s="56"/>
      <c r="E25" s="67"/>
      <c r="F25" s="56"/>
    </row>
    <row r="26" ht="17.1" customHeight="1" spans="1:6">
      <c r="A26" s="66"/>
      <c r="B26" s="68"/>
      <c r="C26" s="66" t="s">
        <v>61</v>
      </c>
      <c r="D26" s="56"/>
      <c r="E26" s="66"/>
      <c r="F26" s="68"/>
    </row>
    <row r="27" ht="17.1" customHeight="1" spans="1:6">
      <c r="A27" s="66"/>
      <c r="B27" s="56"/>
      <c r="C27" s="66" t="s">
        <v>62</v>
      </c>
      <c r="D27" s="56"/>
      <c r="E27" s="67"/>
      <c r="F27" s="56"/>
    </row>
    <row r="28" ht="17.1" customHeight="1" spans="1:6">
      <c r="A28" s="66"/>
      <c r="B28" s="56"/>
      <c r="C28" s="66" t="s">
        <v>63</v>
      </c>
      <c r="D28" s="56"/>
      <c r="E28" s="67"/>
      <c r="F28" s="56"/>
    </row>
    <row r="29" ht="17.1" customHeight="1" spans="1:6">
      <c r="A29" s="66"/>
      <c r="B29" s="56"/>
      <c r="C29" s="66" t="s">
        <v>64</v>
      </c>
      <c r="D29" s="56"/>
      <c r="E29" s="67"/>
      <c r="F29" s="56"/>
    </row>
    <row r="30" ht="17.1" customHeight="1" spans="1:6">
      <c r="A30" s="66"/>
      <c r="B30" s="56"/>
      <c r="C30" s="66" t="s">
        <v>65</v>
      </c>
      <c r="D30" s="56"/>
      <c r="E30" s="67"/>
      <c r="F30" s="56"/>
    </row>
    <row r="31" ht="17.1" customHeight="1" spans="1:6">
      <c r="A31" s="66"/>
      <c r="B31" s="56"/>
      <c r="C31" s="66" t="s">
        <v>66</v>
      </c>
      <c r="D31" s="56"/>
      <c r="E31" s="67"/>
      <c r="F31" s="56"/>
    </row>
    <row r="32" ht="17.1" customHeight="1" spans="1:6">
      <c r="A32" s="66"/>
      <c r="B32" s="56"/>
      <c r="C32" s="66" t="s">
        <v>67</v>
      </c>
      <c r="D32" s="56"/>
      <c r="E32" s="67"/>
      <c r="F32" s="56"/>
    </row>
    <row r="33" ht="17.1" customHeight="1" spans="1:6">
      <c r="A33" s="66"/>
      <c r="B33" s="56"/>
      <c r="C33" s="66" t="s">
        <v>68</v>
      </c>
      <c r="D33" s="56"/>
      <c r="E33" s="67"/>
      <c r="F33" s="56"/>
    </row>
    <row r="34" ht="17.1" customHeight="1" spans="1:6">
      <c r="A34" s="66"/>
      <c r="B34" s="56"/>
      <c r="C34" s="66"/>
      <c r="D34" s="56"/>
      <c r="E34" s="67"/>
      <c r="F34" s="56"/>
    </row>
    <row r="35" ht="17.1" customHeight="1" spans="1:6">
      <c r="A35" s="69" t="s">
        <v>69</v>
      </c>
      <c r="B35" s="56">
        <f>SUM(B6+B15+B16+B17+B20)</f>
        <v>60.959046</v>
      </c>
      <c r="C35" s="69" t="s">
        <v>70</v>
      </c>
      <c r="D35" s="56">
        <f>SUM(D6:D33)</f>
        <v>60.959046</v>
      </c>
      <c r="E35" s="69" t="s">
        <v>70</v>
      </c>
      <c r="F35" s="56">
        <f>F6+F11</f>
        <v>60.959046</v>
      </c>
    </row>
    <row r="36" ht="17.1" customHeight="1" spans="1:6">
      <c r="A36" s="66" t="s">
        <v>71</v>
      </c>
      <c r="B36" s="56">
        <f>SUM(B37:B41)</f>
        <v>0</v>
      </c>
      <c r="C36" s="66" t="s">
        <v>72</v>
      </c>
      <c r="D36" s="56"/>
      <c r="E36" s="67" t="s">
        <v>73</v>
      </c>
      <c r="F36" s="56">
        <f>SUM(F37:F38)</f>
        <v>0</v>
      </c>
    </row>
    <row r="37" ht="17.1" customHeight="1" spans="1:6">
      <c r="A37" s="66" t="s">
        <v>74</v>
      </c>
      <c r="B37" s="56"/>
      <c r="C37" s="66"/>
      <c r="D37" s="56"/>
      <c r="E37" s="67" t="s">
        <v>75</v>
      </c>
      <c r="F37" s="56"/>
    </row>
    <row r="38" ht="17.1" customHeight="1" spans="1:6">
      <c r="A38" s="66" t="s">
        <v>76</v>
      </c>
      <c r="B38" s="56"/>
      <c r="C38" s="66"/>
      <c r="D38" s="56"/>
      <c r="E38" s="67" t="s">
        <v>77</v>
      </c>
      <c r="F38" s="56"/>
    </row>
    <row r="39" ht="17.1" customHeight="1" spans="1:6">
      <c r="A39" s="66" t="s">
        <v>78</v>
      </c>
      <c r="B39" s="56"/>
      <c r="C39" s="66"/>
      <c r="D39" s="56"/>
      <c r="E39" s="67" t="s">
        <v>79</v>
      </c>
      <c r="F39" s="56"/>
    </row>
    <row r="40" ht="27.2" customHeight="1" spans="1:6">
      <c r="A40" s="66" t="s">
        <v>80</v>
      </c>
      <c r="B40" s="56"/>
      <c r="C40" s="66"/>
      <c r="D40" s="56"/>
      <c r="E40" s="67"/>
      <c r="F40" s="56"/>
    </row>
    <row r="41" ht="27.2" customHeight="1" spans="1:6">
      <c r="A41" s="66" t="s">
        <v>81</v>
      </c>
      <c r="B41" s="56"/>
      <c r="C41" s="66"/>
      <c r="D41" s="56"/>
      <c r="E41" s="67"/>
      <c r="F41" s="56"/>
    </row>
    <row r="42" ht="17.1" customHeight="1" spans="1:6">
      <c r="A42" s="66"/>
      <c r="B42" s="56"/>
      <c r="C42" s="66"/>
      <c r="D42" s="56"/>
      <c r="E42" s="67"/>
      <c r="F42" s="56"/>
    </row>
    <row r="43" ht="17.1" customHeight="1" spans="1:6">
      <c r="A43" s="66"/>
      <c r="B43" s="56"/>
      <c r="C43" s="66"/>
      <c r="D43" s="56"/>
      <c r="E43" s="67"/>
      <c r="F43" s="56"/>
    </row>
    <row r="44" ht="17.1" customHeight="1" spans="1:6">
      <c r="A44" s="69" t="s">
        <v>82</v>
      </c>
      <c r="B44" s="56">
        <f>B35+B36</f>
        <v>60.959046</v>
      </c>
      <c r="C44" s="69" t="s">
        <v>83</v>
      </c>
      <c r="D44" s="56">
        <f>D35+D36</f>
        <v>60.959046</v>
      </c>
      <c r="E44" s="69" t="s">
        <v>83</v>
      </c>
      <c r="F44" s="56">
        <f>F35+F36</f>
        <v>60.959046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workbookViewId="0">
      <selection activeCell="F9" sqref="F9:H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1.25" customWidth="1"/>
    <col min="7" max="7" width="10.75" customWidth="1"/>
    <col min="8" max="8" width="11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1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2" t="s">
        <v>4</v>
      </c>
      <c r="AD3" s="63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4"/>
      <c r="B9" s="44"/>
      <c r="C9" s="44"/>
      <c r="D9" s="44"/>
      <c r="E9" s="32" t="s">
        <v>120</v>
      </c>
      <c r="F9" s="37">
        <v>60.959046</v>
      </c>
      <c r="G9" s="37">
        <v>60.959046</v>
      </c>
      <c r="H9" s="57">
        <v>60.959046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>
      <c r="A10" s="58"/>
      <c r="B10" s="58"/>
      <c r="C10" s="58"/>
      <c r="D10" s="59" t="s">
        <v>121</v>
      </c>
      <c r="E10" s="59" t="s">
        <v>122</v>
      </c>
      <c r="F10" s="37">
        <v>60.959046</v>
      </c>
      <c r="G10" s="37">
        <v>60.959046</v>
      </c>
      <c r="H10" s="57">
        <v>60.959046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0">
      <c r="A11" s="58" t="s">
        <v>123</v>
      </c>
      <c r="B11" s="58" t="s">
        <v>124</v>
      </c>
      <c r="C11" s="58" t="s">
        <v>125</v>
      </c>
      <c r="D11" s="59"/>
      <c r="E11" s="59" t="s">
        <v>126</v>
      </c>
      <c r="F11" s="37">
        <v>45.406892</v>
      </c>
      <c r="G11" s="37">
        <v>45.406892</v>
      </c>
      <c r="H11" s="57">
        <v>45.406892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ht="24" spans="1:30">
      <c r="A12" s="58" t="s">
        <v>123</v>
      </c>
      <c r="B12" s="58" t="s">
        <v>127</v>
      </c>
      <c r="C12" s="58" t="s">
        <v>127</v>
      </c>
      <c r="D12" s="59"/>
      <c r="E12" s="59" t="s">
        <v>128</v>
      </c>
      <c r="F12" s="37">
        <v>5.681152</v>
      </c>
      <c r="G12" s="37">
        <v>5.681152</v>
      </c>
      <c r="H12" s="57">
        <v>5.681152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0">
      <c r="A13" s="58" t="s">
        <v>123</v>
      </c>
      <c r="B13" s="58" t="s">
        <v>127</v>
      </c>
      <c r="C13" s="58" t="s">
        <v>129</v>
      </c>
      <c r="D13" s="59"/>
      <c r="E13" s="59" t="s">
        <v>130</v>
      </c>
      <c r="F13" s="37">
        <v>2.840576</v>
      </c>
      <c r="G13" s="37">
        <v>2.840576</v>
      </c>
      <c r="H13" s="57">
        <v>2.840576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>
      <c r="A14" s="58" t="s">
        <v>131</v>
      </c>
      <c r="B14" s="58" t="s">
        <v>132</v>
      </c>
      <c r="C14" s="58" t="s">
        <v>124</v>
      </c>
      <c r="D14" s="59"/>
      <c r="E14" s="59" t="s">
        <v>133</v>
      </c>
      <c r="F14" s="37">
        <v>2.769562</v>
      </c>
      <c r="G14" s="37">
        <v>2.769562</v>
      </c>
      <c r="H14" s="57">
        <v>2.769562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>
      <c r="A15" s="58" t="s">
        <v>134</v>
      </c>
      <c r="B15" s="58" t="s">
        <v>135</v>
      </c>
      <c r="C15" s="58" t="s">
        <v>124</v>
      </c>
      <c r="D15" s="59"/>
      <c r="E15" s="59" t="s">
        <v>136</v>
      </c>
      <c r="F15" s="37">
        <v>4.260864</v>
      </c>
      <c r="G15" s="37">
        <v>4.260864</v>
      </c>
      <c r="H15" s="57">
        <v>4.260864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pane ySplit="7" topLeftCell="A8" activePane="bottomLeft" state="frozen"/>
      <selection/>
      <selection pane="bottomLeft" activeCell="A8" sqref="A8:M13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13" style="12" customWidth="1"/>
    <col min="7" max="7" width="10" style="12" customWidth="1"/>
    <col min="8" max="8" width="11.5" style="12" customWidth="1"/>
    <col min="9" max="9" width="9.25" style="12" customWidth="1"/>
    <col min="10" max="10" width="8.75" style="12" customWidth="1"/>
    <col min="11" max="11" width="5.25" style="12" customWidth="1"/>
    <col min="12" max="12" width="7.5" style="12" customWidth="1"/>
    <col min="13" max="13" width="7.875" style="12" customWidth="1"/>
    <col min="14" max="14" width="7.5" style="12" customWidth="1"/>
    <col min="15" max="15" width="9.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138</v>
      </c>
      <c r="Y1" s="11"/>
    </row>
    <row r="2" ht="19.5" customHeight="1" spans="1:25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4"/>
      <c r="B7" s="44"/>
      <c r="C7" s="44"/>
      <c r="D7" s="44"/>
      <c r="E7" s="32" t="s">
        <v>120</v>
      </c>
      <c r="F7" s="31">
        <f t="shared" ref="F7:F13" si="0">G7+L7</f>
        <v>60.959046</v>
      </c>
      <c r="G7" s="33">
        <f t="shared" ref="G7:G13" si="1">H7+I7+J7</f>
        <v>57.617034</v>
      </c>
      <c r="H7" s="31">
        <v>50.29689</v>
      </c>
      <c r="I7" s="31">
        <v>7.320144</v>
      </c>
      <c r="J7" s="48"/>
      <c r="K7" s="48"/>
      <c r="L7" s="31">
        <v>3.342012</v>
      </c>
      <c r="M7" s="31">
        <v>3.342012</v>
      </c>
      <c r="N7" s="37"/>
      <c r="O7" s="34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ht="14.25" customHeight="1" spans="1:25">
      <c r="A8" s="45"/>
      <c r="B8" s="45"/>
      <c r="C8" s="45"/>
      <c r="D8" s="46" t="s">
        <v>121</v>
      </c>
      <c r="E8" s="47" t="s">
        <v>122</v>
      </c>
      <c r="F8" s="31">
        <f t="shared" si="0"/>
        <v>60.959046</v>
      </c>
      <c r="G8" s="33">
        <f t="shared" si="1"/>
        <v>57.617034</v>
      </c>
      <c r="H8" s="31">
        <v>50.29689</v>
      </c>
      <c r="I8" s="31">
        <v>7.320144</v>
      </c>
      <c r="J8" s="48"/>
      <c r="K8" s="48"/>
      <c r="L8" s="31">
        <v>3.342012</v>
      </c>
      <c r="M8" s="31">
        <v>3.342012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ht="14.25" customHeight="1" spans="1:25">
      <c r="A9" s="45" t="s">
        <v>123</v>
      </c>
      <c r="B9" s="45" t="s">
        <v>124</v>
      </c>
      <c r="C9" s="45" t="s">
        <v>125</v>
      </c>
      <c r="D9" s="46"/>
      <c r="E9" s="47" t="s">
        <v>126</v>
      </c>
      <c r="F9" s="31">
        <f t="shared" si="0"/>
        <v>45.406892</v>
      </c>
      <c r="G9" s="33">
        <f t="shared" si="1"/>
        <v>42.06488</v>
      </c>
      <c r="H9" s="31">
        <v>34.744736</v>
      </c>
      <c r="I9" s="31">
        <v>7.320144</v>
      </c>
      <c r="J9" s="48"/>
      <c r="K9" s="48"/>
      <c r="L9" s="37">
        <v>3.342012</v>
      </c>
      <c r="M9" s="37">
        <v>3.342012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>
      <c r="A10" s="45" t="s">
        <v>123</v>
      </c>
      <c r="B10" s="45" t="s">
        <v>127</v>
      </c>
      <c r="C10" s="45" t="s">
        <v>127</v>
      </c>
      <c r="D10" s="46"/>
      <c r="E10" s="47" t="s">
        <v>128</v>
      </c>
      <c r="F10" s="31">
        <f t="shared" si="0"/>
        <v>5.681152</v>
      </c>
      <c r="G10" s="33">
        <f t="shared" si="1"/>
        <v>5.681152</v>
      </c>
      <c r="H10" s="31">
        <v>5.681152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>
      <c r="A11" s="45" t="s">
        <v>123</v>
      </c>
      <c r="B11" s="45" t="s">
        <v>127</v>
      </c>
      <c r="C11" s="45" t="s">
        <v>129</v>
      </c>
      <c r="D11" s="46"/>
      <c r="E11" s="47" t="s">
        <v>130</v>
      </c>
      <c r="F11" s="31">
        <f t="shared" si="0"/>
        <v>2.840576</v>
      </c>
      <c r="G11" s="33">
        <f t="shared" si="1"/>
        <v>2.840576</v>
      </c>
      <c r="H11" s="31">
        <v>2.840576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>
      <c r="A12" s="45" t="s">
        <v>131</v>
      </c>
      <c r="B12" s="45" t="s">
        <v>132</v>
      </c>
      <c r="C12" s="45" t="s">
        <v>124</v>
      </c>
      <c r="D12" s="46"/>
      <c r="E12" s="47" t="s">
        <v>133</v>
      </c>
      <c r="F12" s="31">
        <f t="shared" si="0"/>
        <v>2.769562</v>
      </c>
      <c r="G12" s="33">
        <f t="shared" si="1"/>
        <v>2.769562</v>
      </c>
      <c r="H12" s="31">
        <v>2.769562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>
      <c r="A13" s="45" t="s">
        <v>134</v>
      </c>
      <c r="B13" s="45" t="s">
        <v>135</v>
      </c>
      <c r="C13" s="45" t="s">
        <v>124</v>
      </c>
      <c r="D13" s="46"/>
      <c r="E13" s="47" t="s">
        <v>136</v>
      </c>
      <c r="F13" s="31">
        <f t="shared" si="0"/>
        <v>4.260864</v>
      </c>
      <c r="G13" s="33">
        <f t="shared" si="1"/>
        <v>4.260864</v>
      </c>
      <c r="H13" s="31">
        <v>4.260864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24" sqref="D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156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157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4" t="s">
        <v>158</v>
      </c>
      <c r="B4" s="54"/>
      <c r="C4" s="54" t="s">
        <v>159</v>
      </c>
      <c r="D4" s="54"/>
      <c r="E4" s="54"/>
      <c r="F4" s="54"/>
      <c r="G4" s="54"/>
    </row>
    <row r="5" spans="1:7">
      <c r="A5" s="18" t="s">
        <v>160</v>
      </c>
      <c r="B5" s="18" t="s">
        <v>161</v>
      </c>
      <c r="C5" s="18" t="s">
        <v>162</v>
      </c>
      <c r="D5" s="18" t="s">
        <v>100</v>
      </c>
      <c r="E5" s="18" t="s">
        <v>163</v>
      </c>
      <c r="F5" s="18" t="s">
        <v>164</v>
      </c>
      <c r="G5" s="18" t="s">
        <v>165</v>
      </c>
    </row>
    <row r="6" spans="1:7">
      <c r="A6" s="20" t="s">
        <v>166</v>
      </c>
      <c r="B6" s="37">
        <v>60.959046</v>
      </c>
      <c r="C6" s="20" t="s">
        <v>167</v>
      </c>
      <c r="D6" s="34"/>
      <c r="E6" s="34"/>
      <c r="F6" s="55"/>
      <c r="G6" s="55"/>
    </row>
    <row r="7" spans="1:7">
      <c r="A7" s="20" t="s">
        <v>168</v>
      </c>
      <c r="B7" s="55"/>
      <c r="C7" s="20" t="s">
        <v>169</v>
      </c>
      <c r="D7" s="56"/>
      <c r="E7" s="56"/>
      <c r="F7" s="55"/>
      <c r="G7" s="55"/>
    </row>
    <row r="8" spans="1:7">
      <c r="A8" s="20" t="s">
        <v>170</v>
      </c>
      <c r="B8" s="55"/>
      <c r="C8" s="20" t="s">
        <v>171</v>
      </c>
      <c r="D8" s="56"/>
      <c r="E8" s="56"/>
      <c r="F8" s="55"/>
      <c r="G8" s="55"/>
    </row>
    <row r="9" spans="1:7">
      <c r="A9" s="20"/>
      <c r="B9" s="55"/>
      <c r="C9" s="20" t="s">
        <v>172</v>
      </c>
      <c r="D9" s="56"/>
      <c r="E9" s="56"/>
      <c r="F9" s="55"/>
      <c r="G9" s="55"/>
    </row>
    <row r="10" spans="1:7">
      <c r="A10" s="20"/>
      <c r="B10" s="55"/>
      <c r="C10" s="20" t="s">
        <v>173</v>
      </c>
      <c r="D10" s="56"/>
      <c r="E10" s="56"/>
      <c r="F10" s="55"/>
      <c r="G10" s="55"/>
    </row>
    <row r="11" spans="1:7">
      <c r="A11" s="20"/>
      <c r="B11" s="55"/>
      <c r="C11" s="20" t="s">
        <v>174</v>
      </c>
      <c r="D11" s="56"/>
      <c r="E11" s="56"/>
      <c r="F11" s="55"/>
      <c r="G11" s="55"/>
    </row>
    <row r="12" spans="1:7">
      <c r="A12" s="20"/>
      <c r="B12" s="55"/>
      <c r="C12" s="20" t="s">
        <v>175</v>
      </c>
      <c r="D12" s="34"/>
      <c r="E12" s="34"/>
      <c r="F12" s="55"/>
      <c r="G12" s="55"/>
    </row>
    <row r="13" spans="1:7">
      <c r="A13" s="20"/>
      <c r="B13" s="55"/>
      <c r="C13" s="20" t="s">
        <v>176</v>
      </c>
      <c r="D13" s="34">
        <v>53.92862</v>
      </c>
      <c r="E13" s="34">
        <v>53.92862</v>
      </c>
      <c r="F13" s="55"/>
      <c r="G13" s="55"/>
    </row>
    <row r="14" spans="1:7">
      <c r="A14" s="20"/>
      <c r="B14" s="55"/>
      <c r="C14" s="20" t="s">
        <v>177</v>
      </c>
      <c r="D14" s="34">
        <v>2.769562</v>
      </c>
      <c r="E14" s="34">
        <v>2.769562</v>
      </c>
      <c r="F14" s="55"/>
      <c r="G14" s="55"/>
    </row>
    <row r="15" spans="1:7">
      <c r="A15" s="20"/>
      <c r="B15" s="55"/>
      <c r="C15" s="20" t="s">
        <v>178</v>
      </c>
      <c r="D15" s="56"/>
      <c r="E15" s="56"/>
      <c r="F15" s="55"/>
      <c r="G15" s="55"/>
    </row>
    <row r="16" spans="1:7">
      <c r="A16" s="20"/>
      <c r="B16" s="55"/>
      <c r="C16" s="20" t="s">
        <v>179</v>
      </c>
      <c r="D16" s="34"/>
      <c r="E16" s="34"/>
      <c r="F16" s="55"/>
      <c r="G16" s="55"/>
    </row>
    <row r="17" spans="1:7">
      <c r="A17" s="20"/>
      <c r="B17" s="55"/>
      <c r="C17" s="20" t="s">
        <v>180</v>
      </c>
      <c r="D17" s="56"/>
      <c r="E17" s="56"/>
      <c r="F17" s="55"/>
      <c r="G17" s="55"/>
    </row>
    <row r="18" spans="1:7">
      <c r="A18" s="20"/>
      <c r="B18" s="55"/>
      <c r="C18" s="20" t="s">
        <v>181</v>
      </c>
      <c r="D18" s="56"/>
      <c r="E18" s="56"/>
      <c r="F18" s="55"/>
      <c r="G18" s="55"/>
    </row>
    <row r="19" spans="1:7">
      <c r="A19" s="20"/>
      <c r="B19" s="55"/>
      <c r="C19" s="20" t="s">
        <v>182</v>
      </c>
      <c r="D19" s="56"/>
      <c r="E19" s="56"/>
      <c r="F19" s="55"/>
      <c r="G19" s="55"/>
    </row>
    <row r="20" spans="1:7">
      <c r="A20" s="20"/>
      <c r="B20" s="55"/>
      <c r="C20" s="20" t="s">
        <v>183</v>
      </c>
      <c r="D20" s="56"/>
      <c r="E20" s="56"/>
      <c r="F20" s="55"/>
      <c r="G20" s="55"/>
    </row>
    <row r="21" spans="1:7">
      <c r="A21" s="20"/>
      <c r="B21" s="55"/>
      <c r="C21" s="20" t="s">
        <v>184</v>
      </c>
      <c r="D21" s="56"/>
      <c r="E21" s="56"/>
      <c r="F21" s="55"/>
      <c r="G21" s="55"/>
    </row>
    <row r="22" spans="1:7">
      <c r="A22" s="20"/>
      <c r="B22" s="55"/>
      <c r="C22" s="20" t="s">
        <v>185</v>
      </c>
      <c r="D22" s="56"/>
      <c r="E22" s="56"/>
      <c r="F22" s="55"/>
      <c r="G22" s="55"/>
    </row>
    <row r="23" spans="1:7">
      <c r="A23" s="20"/>
      <c r="B23" s="55"/>
      <c r="C23" s="20" t="s">
        <v>186</v>
      </c>
      <c r="D23" s="56"/>
      <c r="E23" s="56"/>
      <c r="F23" s="55"/>
      <c r="G23" s="55"/>
    </row>
    <row r="24" spans="1:7">
      <c r="A24" s="20"/>
      <c r="B24" s="55"/>
      <c r="C24" s="20" t="s">
        <v>187</v>
      </c>
      <c r="D24" s="34">
        <v>4.260864</v>
      </c>
      <c r="E24" s="34">
        <v>4.260864</v>
      </c>
      <c r="F24" s="55"/>
      <c r="G24" s="55"/>
    </row>
    <row r="25" spans="1:7">
      <c r="A25" s="20"/>
      <c r="B25" s="55"/>
      <c r="C25" s="20" t="s">
        <v>188</v>
      </c>
      <c r="D25" s="55">
        <f t="shared" ref="D25:D33" si="0">SUM(E25:G25)</f>
        <v>0</v>
      </c>
      <c r="E25" s="55"/>
      <c r="F25" s="55"/>
      <c r="G25" s="55"/>
    </row>
    <row r="26" spans="1:7">
      <c r="A26" s="20"/>
      <c r="B26" s="55"/>
      <c r="C26" s="20" t="s">
        <v>189</v>
      </c>
      <c r="D26" s="55">
        <f t="shared" si="0"/>
        <v>0</v>
      </c>
      <c r="E26" s="55"/>
      <c r="F26" s="55"/>
      <c r="G26" s="55"/>
    </row>
    <row r="27" spans="1:7">
      <c r="A27" s="20"/>
      <c r="B27" s="55"/>
      <c r="C27" s="20" t="s">
        <v>190</v>
      </c>
      <c r="D27" s="55">
        <f t="shared" si="0"/>
        <v>0</v>
      </c>
      <c r="E27" s="55"/>
      <c r="F27" s="55"/>
      <c r="G27" s="55"/>
    </row>
    <row r="28" spans="1:7">
      <c r="A28" s="20"/>
      <c r="B28" s="55"/>
      <c r="C28" s="20" t="s">
        <v>191</v>
      </c>
      <c r="D28" s="55">
        <f t="shared" si="0"/>
        <v>0</v>
      </c>
      <c r="E28" s="55"/>
      <c r="F28" s="55"/>
      <c r="G28" s="55"/>
    </row>
    <row r="29" spans="1:7">
      <c r="A29" s="20"/>
      <c r="B29" s="55"/>
      <c r="C29" s="20" t="s">
        <v>192</v>
      </c>
      <c r="D29" s="55">
        <f t="shared" si="0"/>
        <v>0</v>
      </c>
      <c r="E29" s="55"/>
      <c r="F29" s="55"/>
      <c r="G29" s="55"/>
    </row>
    <row r="30" spans="1:7">
      <c r="A30" s="20"/>
      <c r="B30" s="55"/>
      <c r="C30" s="20" t="s">
        <v>193</v>
      </c>
      <c r="D30" s="55">
        <f t="shared" si="0"/>
        <v>0</v>
      </c>
      <c r="E30" s="55"/>
      <c r="F30" s="55"/>
      <c r="G30" s="55"/>
    </row>
    <row r="31" spans="1:7">
      <c r="A31" s="20"/>
      <c r="B31" s="55"/>
      <c r="C31" s="20" t="s">
        <v>194</v>
      </c>
      <c r="D31" s="55">
        <f t="shared" si="0"/>
        <v>0</v>
      </c>
      <c r="E31" s="55"/>
      <c r="F31" s="55"/>
      <c r="G31" s="55"/>
    </row>
    <row r="32" spans="1:7">
      <c r="A32" s="20"/>
      <c r="B32" s="55"/>
      <c r="C32" s="20" t="s">
        <v>195</v>
      </c>
      <c r="D32" s="55">
        <f t="shared" si="0"/>
        <v>0</v>
      </c>
      <c r="E32" s="55"/>
      <c r="F32" s="55"/>
      <c r="G32" s="55"/>
    </row>
    <row r="33" spans="1:7">
      <c r="A33" s="20"/>
      <c r="B33" s="55"/>
      <c r="C33" s="20" t="s">
        <v>196</v>
      </c>
      <c r="D33" s="55">
        <f t="shared" si="0"/>
        <v>0</v>
      </c>
      <c r="E33" s="55"/>
      <c r="F33" s="55"/>
      <c r="G33" s="55"/>
    </row>
    <row r="34" spans="1:7">
      <c r="A34" s="54" t="s">
        <v>69</v>
      </c>
      <c r="B34" s="55">
        <f>SUM(B6:B33)</f>
        <v>60.959046</v>
      </c>
      <c r="C34" s="54" t="s">
        <v>70</v>
      </c>
      <c r="D34" s="55">
        <f>SUM(D6:D33)</f>
        <v>60.959046</v>
      </c>
      <c r="E34" s="55">
        <f>SUM(E6:E33)</f>
        <v>60.959046</v>
      </c>
      <c r="F34" s="55">
        <f>SUM(F6:F33)</f>
        <v>0</v>
      </c>
      <c r="G34" s="55">
        <f>SUM(G6:G33)</f>
        <v>0</v>
      </c>
    </row>
    <row r="35" spans="1:7">
      <c r="A35" s="20" t="s">
        <v>197</v>
      </c>
      <c r="B35" s="55">
        <f>SUM(B36:B38)</f>
        <v>0</v>
      </c>
      <c r="C35" s="20" t="s">
        <v>198</v>
      </c>
      <c r="D35" s="55"/>
      <c r="E35" s="55"/>
      <c r="F35" s="55"/>
      <c r="G35" s="55"/>
    </row>
    <row r="36" spans="1:7">
      <c r="A36" s="20" t="s">
        <v>199</v>
      </c>
      <c r="B36" s="55"/>
      <c r="C36" s="20"/>
      <c r="D36" s="55"/>
      <c r="E36" s="55"/>
      <c r="F36" s="55"/>
      <c r="G36" s="55"/>
    </row>
    <row r="37" spans="1:7">
      <c r="A37" s="20" t="s">
        <v>200</v>
      </c>
      <c r="B37" s="55"/>
      <c r="C37" s="20"/>
      <c r="D37" s="55"/>
      <c r="E37" s="55"/>
      <c r="F37" s="55"/>
      <c r="G37" s="55"/>
    </row>
    <row r="38" spans="1:7">
      <c r="A38" s="20" t="s">
        <v>201</v>
      </c>
      <c r="B38" s="55"/>
      <c r="C38" s="20"/>
      <c r="D38" s="55"/>
      <c r="E38" s="55"/>
      <c r="F38" s="55"/>
      <c r="G38" s="55"/>
    </row>
    <row r="39" spans="1:7">
      <c r="A39" s="54" t="s">
        <v>202</v>
      </c>
      <c r="B39" s="55">
        <f>B34+B35</f>
        <v>60.959046</v>
      </c>
      <c r="C39" s="54" t="s">
        <v>203</v>
      </c>
      <c r="D39" s="55">
        <f>D34+D35</f>
        <v>60.959046</v>
      </c>
      <c r="E39" s="55">
        <f>E34+E35</f>
        <v>60.959046</v>
      </c>
      <c r="F39" s="55">
        <f>F34+F35</f>
        <v>0</v>
      </c>
      <c r="G39" s="55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I11" sqref="I11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.625" customWidth="1"/>
    <col min="7" max="7" width="11.125" customWidth="1"/>
    <col min="8" max="8" width="11.875" customWidth="1"/>
    <col min="9" max="9" width="6.375" customWidth="1"/>
    <col min="10" max="10" width="8.3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1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204</v>
      </c>
      <c r="Y1" s="23"/>
    </row>
    <row r="2" ht="19.5" customHeight="1" spans="1:25">
      <c r="A2" s="17" t="s">
        <v>205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206</v>
      </c>
      <c r="E4" s="18" t="s">
        <v>207</v>
      </c>
      <c r="F4" s="18" t="s">
        <v>93</v>
      </c>
      <c r="G4" s="18" t="s">
        <v>141</v>
      </c>
      <c r="H4" s="18"/>
      <c r="I4" s="18"/>
      <c r="J4" s="18"/>
      <c r="K4" s="18"/>
      <c r="L4" s="18" t="s">
        <v>142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143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144</v>
      </c>
      <c r="I5" s="18" t="s">
        <v>145</v>
      </c>
      <c r="J5" s="18" t="s">
        <v>146</v>
      </c>
      <c r="K5" s="18" t="s">
        <v>147</v>
      </c>
      <c r="L5" s="18" t="s">
        <v>103</v>
      </c>
      <c r="M5" s="18" t="s">
        <v>144</v>
      </c>
      <c r="N5" s="18" t="s">
        <v>145</v>
      </c>
      <c r="O5" s="18" t="s">
        <v>146</v>
      </c>
      <c r="P5" s="18" t="s">
        <v>148</v>
      </c>
      <c r="Q5" s="18" t="s">
        <v>149</v>
      </c>
      <c r="R5" s="18" t="s">
        <v>150</v>
      </c>
      <c r="S5" s="18" t="s">
        <v>151</v>
      </c>
      <c r="T5" s="18" t="s">
        <v>152</v>
      </c>
      <c r="U5" s="18" t="s">
        <v>147</v>
      </c>
      <c r="V5" s="18" t="s">
        <v>153</v>
      </c>
      <c r="W5" s="18" t="s">
        <v>103</v>
      </c>
      <c r="X5" s="18" t="s">
        <v>141</v>
      </c>
      <c r="Y5" s="18" t="s">
        <v>154</v>
      </c>
    </row>
    <row r="6" ht="14.25" customHeight="1" spans="1:25">
      <c r="A6" s="18" t="s">
        <v>155</v>
      </c>
      <c r="B6" s="18" t="s">
        <v>155</v>
      </c>
      <c r="C6" s="18" t="s">
        <v>155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4"/>
      <c r="B7" s="44"/>
      <c r="C7" s="44"/>
      <c r="D7" s="44"/>
      <c r="E7" s="32" t="s">
        <v>120</v>
      </c>
      <c r="F7" s="31">
        <f>G7+L7</f>
        <v>60.959046</v>
      </c>
      <c r="G7" s="33">
        <f>H7+I7+J7</f>
        <v>57.617034</v>
      </c>
      <c r="H7" s="31">
        <v>50.29689</v>
      </c>
      <c r="I7" s="31">
        <v>7.320144</v>
      </c>
      <c r="J7" s="48"/>
      <c r="K7" s="48"/>
      <c r="L7" s="31">
        <v>3.342012</v>
      </c>
      <c r="M7" s="31">
        <v>3.342012</v>
      </c>
      <c r="N7" s="37"/>
      <c r="O7" s="34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ht="24" spans="1:25">
      <c r="A8" s="45"/>
      <c r="B8" s="45"/>
      <c r="C8" s="45"/>
      <c r="D8" s="46" t="s">
        <v>121</v>
      </c>
      <c r="E8" s="47" t="s">
        <v>122</v>
      </c>
      <c r="F8" s="31">
        <f t="shared" ref="F8:F13" si="0">G8+L8</f>
        <v>60.959046</v>
      </c>
      <c r="G8" s="33">
        <f t="shared" ref="G8:G13" si="1">H8+I8+J8</f>
        <v>57.617034</v>
      </c>
      <c r="H8" s="31">
        <v>50.29689</v>
      </c>
      <c r="I8" s="31">
        <v>7.320144</v>
      </c>
      <c r="J8" s="48"/>
      <c r="K8" s="48"/>
      <c r="L8" s="31">
        <v>3.342012</v>
      </c>
      <c r="M8" s="31">
        <v>3.342012</v>
      </c>
      <c r="N8" s="48"/>
      <c r="O8" s="50"/>
      <c r="P8" s="51"/>
      <c r="Q8" s="51"/>
      <c r="R8" s="51"/>
      <c r="S8" s="51"/>
      <c r="T8" s="51"/>
      <c r="U8" s="51"/>
      <c r="V8" s="51"/>
      <c r="W8" s="53"/>
      <c r="X8" s="51"/>
      <c r="Y8" s="51"/>
    </row>
    <row r="9" spans="1:25">
      <c r="A9" s="45" t="s">
        <v>123</v>
      </c>
      <c r="B9" s="45" t="s">
        <v>124</v>
      </c>
      <c r="C9" s="45" t="s">
        <v>125</v>
      </c>
      <c r="D9" s="46"/>
      <c r="E9" s="47" t="s">
        <v>126</v>
      </c>
      <c r="F9" s="31">
        <f t="shared" si="0"/>
        <v>45.406892</v>
      </c>
      <c r="G9" s="33">
        <f t="shared" si="1"/>
        <v>42.06488</v>
      </c>
      <c r="H9" s="31">
        <v>34.744736</v>
      </c>
      <c r="I9" s="31">
        <v>7.320144</v>
      </c>
      <c r="J9" s="48"/>
      <c r="K9" s="48"/>
      <c r="L9" s="37">
        <v>3.342012</v>
      </c>
      <c r="M9" s="37">
        <v>3.342012</v>
      </c>
      <c r="N9" s="48"/>
      <c r="O9" s="50"/>
      <c r="P9" s="51"/>
      <c r="Q9" s="51"/>
      <c r="R9" s="51"/>
      <c r="S9" s="51"/>
      <c r="T9" s="51"/>
      <c r="U9" s="51"/>
      <c r="V9" s="51"/>
      <c r="W9" s="53"/>
      <c r="X9" s="51"/>
      <c r="Y9" s="51"/>
    </row>
    <row r="10" ht="24" spans="1:25">
      <c r="A10" s="45" t="s">
        <v>123</v>
      </c>
      <c r="B10" s="45" t="s">
        <v>127</v>
      </c>
      <c r="C10" s="45" t="s">
        <v>127</v>
      </c>
      <c r="D10" s="46"/>
      <c r="E10" s="47" t="s">
        <v>128</v>
      </c>
      <c r="F10" s="31">
        <f t="shared" si="0"/>
        <v>5.681152</v>
      </c>
      <c r="G10" s="33">
        <f t="shared" si="1"/>
        <v>5.681152</v>
      </c>
      <c r="H10" s="31">
        <v>5.681152</v>
      </c>
      <c r="I10" s="43"/>
      <c r="J10" s="43"/>
      <c r="K10" s="43"/>
      <c r="L10" s="43"/>
      <c r="M10" s="43"/>
      <c r="N10" s="43"/>
      <c r="O10" s="52"/>
      <c r="P10" s="51"/>
      <c r="Q10" s="51"/>
      <c r="R10" s="51"/>
      <c r="S10" s="51"/>
      <c r="T10" s="51"/>
      <c r="U10" s="51"/>
      <c r="V10" s="51"/>
      <c r="W10" s="53"/>
      <c r="X10" s="51"/>
      <c r="Y10" s="51"/>
    </row>
    <row r="11" ht="24" spans="1:25">
      <c r="A11" s="45" t="s">
        <v>123</v>
      </c>
      <c r="B11" s="45" t="s">
        <v>127</v>
      </c>
      <c r="C11" s="45" t="s">
        <v>129</v>
      </c>
      <c r="D11" s="46"/>
      <c r="E11" s="47" t="s">
        <v>130</v>
      </c>
      <c r="F11" s="31">
        <f t="shared" si="0"/>
        <v>2.840576</v>
      </c>
      <c r="G11" s="33">
        <f t="shared" si="1"/>
        <v>2.840576</v>
      </c>
      <c r="H11" s="31">
        <v>2.840576</v>
      </c>
      <c r="I11" s="43"/>
      <c r="J11" s="43"/>
      <c r="K11" s="43"/>
      <c r="L11" s="43"/>
      <c r="M11" s="43"/>
      <c r="N11" s="43"/>
      <c r="O11" s="52"/>
      <c r="P11" s="51"/>
      <c r="Q11" s="51"/>
      <c r="R11" s="51"/>
      <c r="S11" s="51"/>
      <c r="T11" s="51"/>
      <c r="U11" s="51"/>
      <c r="V11" s="51"/>
      <c r="W11" s="53"/>
      <c r="X11" s="51"/>
      <c r="Y11" s="51"/>
    </row>
    <row r="12" spans="1:25">
      <c r="A12" s="45" t="s">
        <v>131</v>
      </c>
      <c r="B12" s="45" t="s">
        <v>132</v>
      </c>
      <c r="C12" s="45" t="s">
        <v>124</v>
      </c>
      <c r="D12" s="46"/>
      <c r="E12" s="47" t="s">
        <v>133</v>
      </c>
      <c r="F12" s="31">
        <f t="shared" si="0"/>
        <v>2.769562</v>
      </c>
      <c r="G12" s="33">
        <f t="shared" si="1"/>
        <v>2.769562</v>
      </c>
      <c r="H12" s="31">
        <v>2.769562</v>
      </c>
      <c r="I12" s="43"/>
      <c r="J12" s="43"/>
      <c r="K12" s="43"/>
      <c r="L12" s="43"/>
      <c r="M12" s="43"/>
      <c r="N12" s="43"/>
      <c r="O12" s="52"/>
      <c r="P12" s="51"/>
      <c r="Q12" s="51"/>
      <c r="R12" s="51"/>
      <c r="S12" s="51"/>
      <c r="T12" s="51"/>
      <c r="U12" s="51"/>
      <c r="V12" s="51"/>
      <c r="W12" s="53"/>
      <c r="X12" s="51"/>
      <c r="Y12" s="51"/>
    </row>
    <row r="13" spans="1:25">
      <c r="A13" s="45" t="s">
        <v>134</v>
      </c>
      <c r="B13" s="45" t="s">
        <v>135</v>
      </c>
      <c r="C13" s="45" t="s">
        <v>124</v>
      </c>
      <c r="D13" s="46"/>
      <c r="E13" s="47" t="s">
        <v>136</v>
      </c>
      <c r="F13" s="31">
        <f t="shared" si="0"/>
        <v>4.260864</v>
      </c>
      <c r="G13" s="33">
        <f t="shared" si="1"/>
        <v>4.260864</v>
      </c>
      <c r="H13" s="31">
        <v>4.260864</v>
      </c>
      <c r="I13" s="43"/>
      <c r="J13" s="43"/>
      <c r="K13" s="43"/>
      <c r="L13" s="43"/>
      <c r="M13" s="43"/>
      <c r="N13" s="43"/>
      <c r="O13" s="52"/>
      <c r="P13" s="51"/>
      <c r="Q13" s="51"/>
      <c r="R13" s="51"/>
      <c r="S13" s="51"/>
      <c r="T13" s="51"/>
      <c r="U13" s="51"/>
      <c r="V13" s="51"/>
      <c r="W13" s="53"/>
      <c r="X13" s="51"/>
      <c r="Y13" s="5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3" workbookViewId="0">
      <selection activeCell="E20" sqref="E20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208</v>
      </c>
      <c r="F1" s="2"/>
      <c r="G1" s="2"/>
      <c r="H1" s="2"/>
      <c r="I1" s="2"/>
    </row>
    <row r="2" ht="22.5" customHeight="1" spans="1:5">
      <c r="A2" s="3" t="s">
        <v>209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210</v>
      </c>
      <c r="B4" s="4" t="s">
        <v>211</v>
      </c>
      <c r="C4" s="4" t="s">
        <v>141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212</v>
      </c>
      <c r="E5" s="4" t="s">
        <v>213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2"/>
      <c r="B8" s="32" t="s">
        <v>100</v>
      </c>
      <c r="C8" s="33">
        <f>D8+E8</f>
        <v>57.617034</v>
      </c>
      <c r="D8" s="34">
        <v>50.29689</v>
      </c>
      <c r="E8" s="34">
        <v>7.320144</v>
      </c>
    </row>
    <row r="9" ht="14.25" customHeight="1" spans="1:5">
      <c r="A9" s="35" t="s">
        <v>214</v>
      </c>
      <c r="B9" s="36" t="s">
        <v>144</v>
      </c>
      <c r="C9" s="33">
        <f t="shared" ref="C9:C32" si="0">D9+E9</f>
        <v>50.29689</v>
      </c>
      <c r="D9" s="34">
        <v>50.29689</v>
      </c>
      <c r="E9" s="33"/>
    </row>
    <row r="10" ht="14.25" customHeight="1" spans="1:5">
      <c r="A10" s="35" t="s">
        <v>215</v>
      </c>
      <c r="B10" s="36" t="s">
        <v>216</v>
      </c>
      <c r="C10" s="33">
        <f t="shared" si="0"/>
        <v>17.1708</v>
      </c>
      <c r="D10" s="34">
        <v>17.1708</v>
      </c>
      <c r="E10" s="33"/>
    </row>
    <row r="11" ht="14.25" customHeight="1" spans="1:5">
      <c r="A11" s="35" t="s">
        <v>217</v>
      </c>
      <c r="B11" s="36" t="s">
        <v>218</v>
      </c>
      <c r="C11" s="33">
        <f t="shared" si="0"/>
        <v>4.9788</v>
      </c>
      <c r="D11" s="34">
        <v>4.9788</v>
      </c>
      <c r="E11" s="33"/>
    </row>
    <row r="12" ht="14.25" customHeight="1" spans="1:5">
      <c r="A12" s="35" t="s">
        <v>219</v>
      </c>
      <c r="B12" s="36" t="s">
        <v>220</v>
      </c>
      <c r="C12" s="33">
        <f t="shared" si="0"/>
        <v>12.3816</v>
      </c>
      <c r="D12" s="34">
        <v>12.3816</v>
      </c>
      <c r="E12" s="33"/>
    </row>
    <row r="13" ht="14.25" customHeight="1" spans="1:5">
      <c r="A13" s="35" t="s">
        <v>221</v>
      </c>
      <c r="B13" s="36" t="s">
        <v>222</v>
      </c>
      <c r="C13" s="33">
        <f t="shared" si="0"/>
        <v>5.681152</v>
      </c>
      <c r="D13" s="34">
        <v>5.681152</v>
      </c>
      <c r="E13" s="33"/>
    </row>
    <row r="14" ht="14.25" customHeight="1" spans="1:5">
      <c r="A14" s="35" t="s">
        <v>223</v>
      </c>
      <c r="B14" s="36" t="s">
        <v>224</v>
      </c>
      <c r="C14" s="33">
        <f t="shared" si="0"/>
        <v>2.840576</v>
      </c>
      <c r="D14" s="34">
        <v>2.840576</v>
      </c>
      <c r="E14" s="33"/>
    </row>
    <row r="15" ht="14.25" customHeight="1" spans="1:5">
      <c r="A15" s="35" t="s">
        <v>225</v>
      </c>
      <c r="B15" s="36" t="s">
        <v>226</v>
      </c>
      <c r="C15" s="33">
        <f t="shared" si="0"/>
        <v>2.769562</v>
      </c>
      <c r="D15" s="34">
        <v>2.769562</v>
      </c>
      <c r="E15" s="33"/>
    </row>
    <row r="16" ht="14.25" customHeight="1" spans="1:5">
      <c r="A16" s="35" t="s">
        <v>227</v>
      </c>
      <c r="B16" s="36" t="s">
        <v>228</v>
      </c>
      <c r="C16" s="33">
        <f t="shared" si="0"/>
        <v>0.213536</v>
      </c>
      <c r="D16" s="34">
        <v>0.213536</v>
      </c>
      <c r="E16" s="33"/>
    </row>
    <row r="17" ht="14.25" customHeight="1" spans="1:5">
      <c r="A17" s="35" t="s">
        <v>229</v>
      </c>
      <c r="B17" s="36" t="s">
        <v>136</v>
      </c>
      <c r="C17" s="33">
        <f t="shared" si="0"/>
        <v>4.260864</v>
      </c>
      <c r="D17" s="34">
        <v>4.260864</v>
      </c>
      <c r="E17" s="33"/>
    </row>
    <row r="18" ht="14.25" customHeight="1" spans="1:5">
      <c r="A18" s="35" t="s">
        <v>230</v>
      </c>
      <c r="B18" s="36" t="s">
        <v>145</v>
      </c>
      <c r="C18" s="33">
        <f t="shared" si="0"/>
        <v>7.320144</v>
      </c>
      <c r="D18" s="33"/>
      <c r="E18" s="34">
        <v>7.320144</v>
      </c>
    </row>
    <row r="19" ht="14.25" customHeight="1" spans="1:5">
      <c r="A19" s="35" t="s">
        <v>231</v>
      </c>
      <c r="B19" s="36" t="s">
        <v>232</v>
      </c>
      <c r="C19" s="33">
        <f t="shared" si="0"/>
        <v>0.6</v>
      </c>
      <c r="D19" s="33"/>
      <c r="E19" s="34">
        <v>0.6</v>
      </c>
    </row>
    <row r="20" ht="14.25" customHeight="1" spans="1:5">
      <c r="A20" s="35" t="s">
        <v>233</v>
      </c>
      <c r="B20" s="36" t="s">
        <v>234</v>
      </c>
      <c r="C20" s="33">
        <f t="shared" si="0"/>
        <v>0.15</v>
      </c>
      <c r="D20" s="33"/>
      <c r="E20" s="34">
        <v>0.15</v>
      </c>
    </row>
    <row r="21" ht="14.25" customHeight="1" spans="1:5">
      <c r="A21" s="35" t="s">
        <v>235</v>
      </c>
      <c r="B21" s="36" t="s">
        <v>236</v>
      </c>
      <c r="C21" s="33">
        <f t="shared" si="0"/>
        <v>0.1</v>
      </c>
      <c r="D21" s="33"/>
      <c r="E21" s="34">
        <v>0.1</v>
      </c>
    </row>
    <row r="22" ht="14.25" customHeight="1" spans="1:5">
      <c r="A22" s="35" t="s">
        <v>237</v>
      </c>
      <c r="B22" s="36" t="s">
        <v>238</v>
      </c>
      <c r="C22" s="33">
        <f t="shared" si="0"/>
        <v>0.4</v>
      </c>
      <c r="D22" s="33"/>
      <c r="E22" s="34">
        <v>0.4</v>
      </c>
    </row>
    <row r="23" ht="14.25" customHeight="1" spans="1:5">
      <c r="A23" s="35" t="s">
        <v>239</v>
      </c>
      <c r="B23" s="36" t="s">
        <v>240</v>
      </c>
      <c r="C23" s="33">
        <f t="shared" si="0"/>
        <v>0.28</v>
      </c>
      <c r="D23" s="33"/>
      <c r="E23" s="34">
        <v>0.28</v>
      </c>
    </row>
    <row r="24" ht="14.25" customHeight="1" spans="1:5">
      <c r="A24" s="35" t="s">
        <v>241</v>
      </c>
      <c r="B24" s="36" t="s">
        <v>242</v>
      </c>
      <c r="C24" s="33">
        <f t="shared" si="0"/>
        <v>1.65</v>
      </c>
      <c r="D24" s="33"/>
      <c r="E24" s="34">
        <v>1.65</v>
      </c>
    </row>
    <row r="25" ht="14.25" customHeight="1" spans="1:5">
      <c r="A25" s="35" t="s">
        <v>243</v>
      </c>
      <c r="B25" s="36" t="s">
        <v>244</v>
      </c>
      <c r="C25" s="33">
        <f t="shared" si="0"/>
        <v>0.2</v>
      </c>
      <c r="D25" s="33"/>
      <c r="E25" s="34">
        <v>0.2</v>
      </c>
    </row>
    <row r="26" ht="14.25" customHeight="1" spans="1:5">
      <c r="A26" s="35" t="s">
        <v>245</v>
      </c>
      <c r="B26" s="36" t="s">
        <v>246</v>
      </c>
      <c r="C26" s="33">
        <f t="shared" si="0"/>
        <v>0.2</v>
      </c>
      <c r="D26" s="33"/>
      <c r="E26" s="34">
        <v>0.2</v>
      </c>
    </row>
    <row r="27" ht="14.25" customHeight="1" spans="1:5">
      <c r="A27" s="35" t="s">
        <v>247</v>
      </c>
      <c r="B27" s="36" t="s">
        <v>248</v>
      </c>
      <c r="C27" s="33">
        <f t="shared" si="0"/>
        <v>0.3</v>
      </c>
      <c r="D27" s="33"/>
      <c r="E27" s="34">
        <v>0.3</v>
      </c>
    </row>
    <row r="28" ht="14.25" customHeight="1" spans="1:5">
      <c r="A28" s="35" t="s">
        <v>249</v>
      </c>
      <c r="B28" s="36" t="s">
        <v>250</v>
      </c>
      <c r="C28" s="33">
        <f t="shared" si="0"/>
        <v>0.045</v>
      </c>
      <c r="D28" s="33"/>
      <c r="E28" s="34">
        <v>0.045</v>
      </c>
    </row>
    <row r="29" ht="14.25" customHeight="1" spans="1:5">
      <c r="A29" s="35" t="s">
        <v>251</v>
      </c>
      <c r="B29" s="36" t="s">
        <v>252</v>
      </c>
      <c r="C29" s="33">
        <f t="shared" si="0"/>
        <v>0.770144</v>
      </c>
      <c r="D29" s="33"/>
      <c r="E29" s="34">
        <v>0.770144</v>
      </c>
    </row>
    <row r="30" ht="14.25" customHeight="1" spans="1:5">
      <c r="A30" s="35" t="s">
        <v>253</v>
      </c>
      <c r="B30" s="36" t="s">
        <v>254</v>
      </c>
      <c r="C30" s="33">
        <f t="shared" si="0"/>
        <v>0.25</v>
      </c>
      <c r="D30" s="33"/>
      <c r="E30" s="34">
        <v>0.25</v>
      </c>
    </row>
    <row r="31" ht="14.25" customHeight="1" spans="1:5">
      <c r="A31" s="35" t="s">
        <v>255</v>
      </c>
      <c r="B31" s="36" t="s">
        <v>256</v>
      </c>
      <c r="C31" s="33">
        <f t="shared" si="0"/>
        <v>0.3</v>
      </c>
      <c r="D31" s="33"/>
      <c r="E31" s="34">
        <v>0.3</v>
      </c>
    </row>
    <row r="32" ht="14.25" customHeight="1" spans="1:5">
      <c r="A32" s="35" t="s">
        <v>257</v>
      </c>
      <c r="B32" s="36" t="s">
        <v>258</v>
      </c>
      <c r="C32" s="33">
        <f t="shared" si="0"/>
        <v>2.075</v>
      </c>
      <c r="D32" s="33"/>
      <c r="E32" s="34">
        <v>2.075</v>
      </c>
    </row>
    <row r="33" ht="14.25" customHeight="1" spans="1:5">
      <c r="A33" s="35"/>
      <c r="B33" s="36"/>
      <c r="C33" s="33"/>
      <c r="D33" s="33"/>
      <c r="E33" s="37"/>
    </row>
    <row r="34" ht="14.25" customHeight="1" spans="1:5">
      <c r="A34" s="38"/>
      <c r="B34" s="36"/>
      <c r="C34" s="33"/>
      <c r="D34" s="33"/>
      <c r="E34" s="37"/>
    </row>
    <row r="35" ht="14.25" customHeight="1" spans="1:5">
      <c r="A35" s="35"/>
      <c r="B35" s="36"/>
      <c r="C35" s="33"/>
      <c r="D35" s="33"/>
      <c r="E35" s="37"/>
    </row>
    <row r="36" ht="14.25" customHeight="1" spans="1:5">
      <c r="A36" s="39"/>
      <c r="B36" s="40"/>
      <c r="C36" s="41"/>
      <c r="D36" s="41"/>
      <c r="E36" s="42"/>
    </row>
    <row r="37" spans="1:5">
      <c r="A37" s="43"/>
      <c r="B37" s="43"/>
      <c r="C37" s="43"/>
      <c r="D37" s="43"/>
      <c r="E37" s="43"/>
    </row>
    <row r="38" spans="1:5">
      <c r="A38" s="43"/>
      <c r="B38" s="43"/>
      <c r="C38" s="43"/>
      <c r="D38" s="43"/>
      <c r="E38" s="43"/>
    </row>
    <row r="39" spans="1:5">
      <c r="A39" s="43"/>
      <c r="B39" s="43"/>
      <c r="C39" s="43"/>
      <c r="D39" s="43"/>
      <c r="E39" s="43"/>
    </row>
    <row r="40" spans="1:5">
      <c r="A40" s="43"/>
      <c r="B40" s="43"/>
      <c r="C40" s="43"/>
      <c r="D40" s="34"/>
      <c r="E40" s="43"/>
    </row>
    <row r="41" spans="1:5">
      <c r="A41" s="43"/>
      <c r="B41" s="43"/>
      <c r="C41" s="43"/>
      <c r="D41" s="34"/>
      <c r="E41" s="43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0" sqref="B1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259</v>
      </c>
    </row>
    <row r="2" ht="29.45" customHeight="1" spans="1:3">
      <c r="A2" s="17" t="s">
        <v>260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261</v>
      </c>
      <c r="B4" s="25" t="s">
        <v>262</v>
      </c>
      <c r="C4" s="25" t="s">
        <v>263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0.845</v>
      </c>
      <c r="C6" s="28">
        <f>C7+C13+C14</f>
        <v>0.845</v>
      </c>
    </row>
    <row r="7" ht="17.1" customHeight="1" spans="1:3">
      <c r="A7" s="29" t="s">
        <v>264</v>
      </c>
      <c r="B7" s="30">
        <f>SUM(B8:B10)</f>
        <v>0.345</v>
      </c>
      <c r="C7" s="30">
        <f>SUM(C8:C10)</f>
        <v>0.345</v>
      </c>
    </row>
    <row r="8" ht="17.1" customHeight="1" spans="1:3">
      <c r="A8" s="29" t="s">
        <v>265</v>
      </c>
      <c r="B8" s="30"/>
      <c r="C8" s="30"/>
    </row>
    <row r="9" ht="17.1" customHeight="1" spans="1:3">
      <c r="A9" s="29" t="s">
        <v>266</v>
      </c>
      <c r="B9" s="31">
        <v>0.045</v>
      </c>
      <c r="C9" s="31">
        <v>0.045</v>
      </c>
    </row>
    <row r="10" ht="17.1" customHeight="1" spans="1:3">
      <c r="A10" s="29" t="s">
        <v>267</v>
      </c>
      <c r="B10" s="30">
        <f>SUM(B11:B12)</f>
        <v>0.3</v>
      </c>
      <c r="C10" s="30">
        <f>SUM(C11:C12)</f>
        <v>0.3</v>
      </c>
    </row>
    <row r="11" ht="17.1" customHeight="1" spans="1:3">
      <c r="A11" s="29" t="s">
        <v>268</v>
      </c>
      <c r="B11" s="31">
        <v>0.3</v>
      </c>
      <c r="C11" s="31">
        <v>0.3</v>
      </c>
    </row>
    <row r="12" ht="17.1" customHeight="1" spans="1:3">
      <c r="A12" s="29" t="s">
        <v>269</v>
      </c>
      <c r="B12" s="30"/>
      <c r="C12" s="30"/>
    </row>
    <row r="13" ht="17.1" customHeight="1" spans="1:3">
      <c r="A13" s="29" t="s">
        <v>270</v>
      </c>
      <c r="B13" s="31">
        <v>0.2</v>
      </c>
      <c r="C13" s="31">
        <v>0.2</v>
      </c>
    </row>
    <row r="14" ht="17.1" customHeight="1" spans="1:3">
      <c r="A14" s="29" t="s">
        <v>271</v>
      </c>
      <c r="B14" s="31">
        <v>0.3</v>
      </c>
      <c r="C14" s="31">
        <v>0.3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272</v>
      </c>
      <c r="Y1" s="11"/>
    </row>
    <row r="2" ht="19.5" customHeight="1" spans="1:25">
      <c r="A2" s="3" t="s">
        <v>273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2022-04-12T09:41:30Z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