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36" firstSheet="2" activeTab="6"/>
  </bookViews>
  <sheets>
    <sheet name="封面" sheetId="1" r:id="rId1"/>
    <sheet name="部门收支总表1" sheetId="2" r:id="rId2"/>
    <sheet name="部门收入预算2" sheetId="3" r:id="rId3"/>
    <sheet name="部门支出预算3" sheetId="4" r:id="rId4"/>
    <sheet name="财政拨款收支总表4" sheetId="5" r:id="rId5"/>
    <sheet name="一般公共预算收支总表5" sheetId="6" r:id="rId6"/>
    <sheet name="一般公共预算支出总表6" sheetId="7" r:id="rId7"/>
    <sheet name="一般公共预算支出（分经济科目）7" sheetId="8" r:id="rId8"/>
    <sheet name="一般公共预算基本支出表8" sheetId="9" r:id="rId9"/>
    <sheet name="国有资本经营支出预算表9" sheetId="10" r:id="rId10"/>
    <sheet name="政府性基金10" sheetId="11" r:id="rId11"/>
    <sheet name="纳入财政专户11" sheetId="12" r:id="rId12"/>
    <sheet name="上年结余12" sheetId="13" r:id="rId13"/>
    <sheet name="三公两费13" sheetId="14" r:id="rId14"/>
    <sheet name="政府采购14" sheetId="15" r:id="rId15"/>
    <sheet name="项目支出15" sheetId="16" r:id="rId16"/>
  </sheets>
  <definedNames>
    <definedName name="_xlnm.Print_Area" localSheetId="2">'部门收入预算2'!$A$1:$AD$17</definedName>
    <definedName name="_xlnm.Print_Area" localSheetId="1">'部门收支总表1'!$A$1:$F$42</definedName>
    <definedName name="_xlnm.Print_Area" localSheetId="3">'部门支出预算3'!$A$1:$AA$15</definedName>
    <definedName name="_xlnm.Print_Area" localSheetId="0">'封面'!$A$2:$O$11</definedName>
    <definedName name="_xlnm.Print_Area" localSheetId="8">'一般公共预算基本支出表8'!$A$1:$H$40</definedName>
    <definedName name="_xlnm.Print_Area" localSheetId="5">'一般公共预算收支总表5'!$A$1:$F$33</definedName>
    <definedName name="_xlnm.Print_Area" localSheetId="7">'一般公共预算支出（分经济科目）7'!$A$1:$H$43</definedName>
    <definedName name="_xlnm.Print_Area" localSheetId="6">'一般公共预算支出总表6'!$A$1:$AA$15</definedName>
    <definedName name="_xlnm.Print_Titles" localSheetId="2">'部门收入预算2'!$1:$8</definedName>
    <definedName name="_xlnm.Print_Titles" localSheetId="1">'部门收支总表1'!$1:$5</definedName>
    <definedName name="_xlnm.Print_Titles" localSheetId="3">'部门支出预算3'!$1:$6</definedName>
    <definedName name="_xlnm.Print_Titles" localSheetId="4">'财政拨款收支总表4'!$1:$5</definedName>
    <definedName name="_xlnm.Print_Titles" localSheetId="11">'纳入财政专户11'!$1:$7</definedName>
    <definedName name="_xlnm.Print_Titles" localSheetId="8">'一般公共预算基本支出表8'!$1:$7</definedName>
    <definedName name="_xlnm.Print_Titles" localSheetId="5">'一般公共预算收支总表5'!$1:$5</definedName>
    <definedName name="_xlnm.Print_Titles" localSheetId="7">'一般公共预算支出（分经济科目）7'!$1:$6</definedName>
    <definedName name="_xlnm.Print_Titles" localSheetId="6">'一般公共预算支出总表6'!$1:$6</definedName>
    <definedName name="_xlnm.Print_Titles" localSheetId="10">'政府性基金10'!$1:$6</definedName>
  </definedNames>
  <calcPr fullCalcOnLoad="1"/>
</workbook>
</file>

<file path=xl/sharedStrings.xml><?xml version="1.0" encoding="utf-8"?>
<sst xmlns="http://schemas.openxmlformats.org/spreadsheetml/2006/main" count="1012" uniqueCount="368">
  <si>
    <t>2020年部门预算报表</t>
  </si>
  <si>
    <t>预算01表</t>
  </si>
  <si>
    <t>2020年部门预算收支预算总表</t>
  </si>
  <si>
    <t>单位：万元</t>
  </si>
  <si>
    <t>收            入</t>
  </si>
  <si>
    <t>支                  出</t>
  </si>
  <si>
    <t>项                    目</t>
  </si>
  <si>
    <t>2020年预算数</t>
  </si>
  <si>
    <t>项   目（按支出功能科目分类）</t>
  </si>
  <si>
    <t>项   目（按支出经济科目分类）</t>
  </si>
  <si>
    <t>一、一般公共预算拨款</t>
  </si>
  <si>
    <t xml:space="preserve">  一、一般公共服务支出</t>
  </si>
  <si>
    <t>一、基本支出</t>
  </si>
  <si>
    <t xml:space="preserve">    1.经费拨款</t>
  </si>
  <si>
    <t xml:space="preserve">  二、外交支出</t>
  </si>
  <si>
    <t xml:space="preserve">    1.工资福利支出</t>
  </si>
  <si>
    <t xml:space="preserve">    2.纳入一般公共预算管理的非税收入安排的资金</t>
  </si>
  <si>
    <t xml:space="preserve">  三、国防支出</t>
  </si>
  <si>
    <t xml:space="preserve">    2.商品和服务支出</t>
  </si>
  <si>
    <t xml:space="preserve">      2.1专项收入安排的资金</t>
  </si>
  <si>
    <t xml:space="preserve">  四、公共安全支出</t>
  </si>
  <si>
    <t xml:space="preserve">    3.对个人和家庭的补助</t>
  </si>
  <si>
    <t xml:space="preserve">      2.2行政事业性收费收入安排的资金</t>
  </si>
  <si>
    <t xml:space="preserve">  五、教育支出</t>
  </si>
  <si>
    <t>二、项目支出</t>
  </si>
  <si>
    <t xml:space="preserve">      2.3罚没收入安排的资金</t>
  </si>
  <si>
    <t xml:space="preserve">  六、科学技术支出</t>
  </si>
  <si>
    <t xml:space="preserve">      2.4国有资本经营收入安排的资金</t>
  </si>
  <si>
    <t xml:space="preserve">  七、文化旅游体育与传媒支出</t>
  </si>
  <si>
    <t xml:space="preserve">      2.5国有资源（资产）有偿使用收入安排的资金 </t>
  </si>
  <si>
    <t xml:space="preserve">  八、社会保障和就业支出</t>
  </si>
  <si>
    <t xml:space="preserve">      2.6捐赠收入</t>
  </si>
  <si>
    <t xml:space="preserve">  九、社会保险基金支出</t>
  </si>
  <si>
    <t xml:space="preserve">    4.债务利息及费用支出</t>
  </si>
  <si>
    <t xml:space="preserve">      2.7政府住房基金收入</t>
  </si>
  <si>
    <t xml:space="preserve">  十、卫生健康支出</t>
  </si>
  <si>
    <t xml:space="preserve">    5.资本性支出_基础建设</t>
  </si>
  <si>
    <t xml:space="preserve">      2.8其他收入安排的资金</t>
  </si>
  <si>
    <t xml:space="preserve">  十一、节能环保支出</t>
  </si>
  <si>
    <t xml:space="preserve">    6.资本性支出</t>
  </si>
  <si>
    <t>二、政府性基金拨款</t>
  </si>
  <si>
    <t xml:space="preserve">  十二、城乡社区支出</t>
  </si>
  <si>
    <t xml:space="preserve">    7.对企业补助_基础建设</t>
  </si>
  <si>
    <t>三、国有资本经营预算拨款</t>
  </si>
  <si>
    <t xml:space="preserve">  十三、农林水支出</t>
  </si>
  <si>
    <t xml:space="preserve">    8.对企业补助</t>
  </si>
  <si>
    <t>四、纳入财政专户管理的收入安排的资金</t>
  </si>
  <si>
    <t xml:space="preserve">  十四、交通运输支出</t>
  </si>
  <si>
    <t xml:space="preserve">    9.对社会保障基金补助</t>
  </si>
  <si>
    <t xml:space="preserve">    1.教育收费收入安排的资金</t>
  </si>
  <si>
    <t xml:space="preserve">  十五、资源勘探电力信息等支出</t>
  </si>
  <si>
    <t xml:space="preserve">    10.其他支出</t>
  </si>
  <si>
    <t xml:space="preserve">    2.其他收入安排的资金</t>
  </si>
  <si>
    <t xml:space="preserve">  十六、商业服务业等支出</t>
  </si>
  <si>
    <t>五、未纳入财政专户管理的收入安排的资金</t>
  </si>
  <si>
    <t xml:space="preserve">  十七、金融支出</t>
  </si>
  <si>
    <t xml:space="preserve">    1.事业收入安排的资金</t>
  </si>
  <si>
    <t xml:space="preserve">  十八、援助其他地区支出</t>
  </si>
  <si>
    <t xml:space="preserve">    2.经营收入安排的资金</t>
  </si>
  <si>
    <t xml:space="preserve">  十九、国土海洋气象等支出</t>
  </si>
  <si>
    <t xml:space="preserve">    3.其他收入安排的资金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</si>
  <si>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</si>
  <si>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</si>
  <si>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</si>
  <si>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</si>
  <si>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</si>
  <si>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</si>
  <si>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</si>
  <si>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</si>
  <si>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</si>
  <si>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</si>
  <si>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本  年  收  入  合  计</t>
  </si>
  <si>
    <t>本  年  支  出  合  计</t>
  </si>
  <si>
    <t>五、上年结余收入</t>
  </si>
  <si>
    <t>三十、结转下年支出</t>
  </si>
  <si>
    <t>三、结转下年支出</t>
  </si>
  <si>
    <t xml:space="preserve">    1.公共财政预算拨款结转</t>
  </si>
  <si>
    <t xml:space="preserve">    1.基本支出结转</t>
  </si>
  <si>
    <t xml:space="preserve">    2.政府性基金结转</t>
  </si>
  <si>
    <t xml:space="preserve">    2.项目支出结转</t>
  </si>
  <si>
    <t xml:space="preserve">    3.其他结转</t>
  </si>
  <si>
    <t>收      入      总      计</t>
  </si>
  <si>
    <t>支　　　出　　　总　　　计</t>
  </si>
  <si>
    <t>2020收入预算总表</t>
  </si>
  <si>
    <t>预算02表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</si>
  <si>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</si>
  <si>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</si>
  <si>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</si>
  <si>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</si>
  <si>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</si>
  <si>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</si>
  <si>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</si>
  <si>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</si>
  <si>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</si>
  <si>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</si>
  <si>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</si>
  <si>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纳入财政专户管理非税收入安排的资金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</si>
  <si>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</si>
  <si>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</si>
  <si>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</si>
  <si>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</si>
  <si>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</si>
  <si>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</si>
  <si>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</si>
  <si>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</si>
  <si>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</si>
  <si>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</si>
  <si>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经费拨款(补助)结转</t>
  </si>
  <si>
    <t>非税收入结转</t>
  </si>
  <si>
    <t>其他结转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</si>
  <si>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</si>
  <si>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</si>
  <si>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</si>
  <si>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</si>
  <si>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</si>
  <si>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</si>
  <si>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政府性基金结转</t>
  </si>
  <si>
    <t>其他预算内非税收入结转</t>
  </si>
  <si>
    <t>预算外非税收入结转</t>
  </si>
  <si>
    <t>**</t>
  </si>
  <si>
    <t xml:space="preserve">  111001</t>
  </si>
  <si>
    <t xml:space="preserve">  鹿寨县供销合作联社</t>
  </si>
  <si>
    <t>208</t>
  </si>
  <si>
    <t>05</t>
  </si>
  <si>
    <t>01</t>
  </si>
  <si>
    <t xml:space="preserve">    </t>
  </si>
  <si>
    <t xml:space="preserve">    归口管理的行政单位离退休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</si>
  <si>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</si>
  <si>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</si>
  <si>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</si>
  <si>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</si>
  <si>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</si>
  <si>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</si>
  <si>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03</t>
  </si>
  <si>
    <t xml:space="preserve">    公务员医疗补助</t>
  </si>
  <si>
    <t>216</t>
  </si>
  <si>
    <t>02</t>
  </si>
  <si>
    <t xml:space="preserve">    行政运行</t>
  </si>
  <si>
    <t xml:space="preserve">    一般行政管理事务</t>
  </si>
  <si>
    <t>221</t>
  </si>
  <si>
    <t xml:space="preserve">    住房公积金</t>
  </si>
  <si>
    <t>预算03表</t>
  </si>
  <si>
    <t>支出预算总表</t>
  </si>
  <si>
    <t>单位名称                        (功能分类科目名称)</t>
  </si>
  <si>
    <t>基本支出</t>
  </si>
  <si>
    <t>项目支出</t>
  </si>
  <si>
    <t>事业单位经营支出</t>
  </si>
  <si>
    <t>上缴上级支出</t>
  </si>
  <si>
    <t>对附属单位的补助支出</t>
  </si>
  <si>
    <t>上年结转收入安排的支出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</si>
  <si>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</si>
  <si>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</si>
  <si>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</si>
  <si>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</si>
  <si>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</si>
  <si>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</si>
  <si>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基本建设支出</t>
  </si>
  <si>
    <t>其他资本性支出</t>
  </si>
  <si>
    <t>财政核定的预留机动经费</t>
  </si>
  <si>
    <t>其他支出</t>
  </si>
  <si>
    <t>2020年部门预算财政拨款收支总表</t>
  </si>
  <si>
    <r>
      <t>预算0</t>
    </r>
    <r>
      <rPr>
        <sz val="9"/>
        <rFont val="宋体"/>
        <family val="0"/>
      </rPr>
      <t>4</t>
    </r>
    <r>
      <rPr>
        <sz val="9"/>
        <rFont val="宋体"/>
        <family val="0"/>
      </rPr>
      <t>表</t>
    </r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</si>
  <si>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</si>
  <si>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</si>
  <si>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</si>
  <si>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</si>
  <si>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</si>
  <si>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</si>
  <si>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</si>
  <si>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纳入财政专户管理的收入安排的资金</t>
  </si>
  <si>
    <t xml:space="preserve">    一、一般公共预算资金</t>
  </si>
  <si>
    <t xml:space="preserve">    一、一般公共服务支出</t>
  </si>
  <si>
    <t xml:space="preserve">    二、政府性基金收入</t>
  </si>
  <si>
    <t xml:space="preserve">    二、外交支出</t>
  </si>
  <si>
    <t xml:space="preserve">    三、国有资本经营收入</t>
  </si>
  <si>
    <t xml:space="preserve">    三、国防支出</t>
  </si>
  <si>
    <t xml:space="preserve">    四、纳入财政专户管理的收入安排的资金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</si>
  <si>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</si>
  <si>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</si>
  <si>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</si>
  <si>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</si>
  <si>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</si>
  <si>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</si>
  <si>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</si>
  <si>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</si>
  <si>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</si>
  <si>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</si>
  <si>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</si>
  <si>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</si>
  <si>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</si>
  <si>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</si>
  <si>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</si>
  <si>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</si>
  <si>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</si>
  <si>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二十一、灾害防治及应急管理支出</t>
  </si>
  <si>
    <t xml:space="preserve">    二十二、预备费</t>
  </si>
  <si>
    <t xml:space="preserve">    二十三、其他支出</t>
  </si>
  <si>
    <t xml:space="preserve">    二十四、转移性支出</t>
  </si>
  <si>
    <t xml:space="preserve">    二十五、债务还本支出</t>
  </si>
  <si>
    <t xml:space="preserve">    二十六、债务付息支出</t>
  </si>
  <si>
    <t xml:space="preserve">    二十七、债务发行费用支出</t>
  </si>
  <si>
    <t xml:space="preserve">    四、上年结余（结转）收入</t>
  </si>
  <si>
    <t xml:space="preserve">    二十七、上年结余（结转）支出</t>
  </si>
  <si>
    <t xml:space="preserve">        一般公共预算拨款结转</t>
  </si>
  <si>
    <t xml:space="preserve">        其他结转</t>
  </si>
  <si>
    <t>收   入   合   计</t>
  </si>
  <si>
    <t>支   出   合   计</t>
  </si>
  <si>
    <t>一般公共预算收支总表</t>
  </si>
  <si>
    <t>预算05表</t>
  </si>
  <si>
    <t>支出数</t>
  </si>
  <si>
    <t xml:space="preserve">    1.一般公共预算收入</t>
  </si>
  <si>
    <t xml:space="preserve">    1.一般公共服务支出</t>
  </si>
  <si>
    <t>1.基本支出</t>
  </si>
  <si>
    <t xml:space="preserve">       经费拨款</t>
  </si>
  <si>
    <t xml:space="preserve">    2.外交</t>
  </si>
  <si>
    <t xml:space="preserve">    工资福利支出</t>
  </si>
  <si>
    <t xml:space="preserve">       纳入预算管理的非税收入安排的资金</t>
  </si>
  <si>
    <t xml:space="preserve">    3.国防</t>
  </si>
  <si>
    <t xml:space="preserve">    商品和服务支出</t>
  </si>
  <si>
    <t xml:space="preserve">          专项收入</t>
  </si>
  <si>
    <t xml:space="preserve">    4.公共安全</t>
  </si>
  <si>
    <t xml:space="preserve">    对个人和家庭的补助</t>
  </si>
  <si>
    <t xml:space="preserve">          行政事业性收费收入</t>
  </si>
  <si>
    <t xml:space="preserve">    5.教育</t>
  </si>
  <si>
    <t>2.项目支出</t>
  </si>
  <si>
    <t xml:space="preserve">          罚没收入</t>
  </si>
  <si>
    <t xml:space="preserve">    6.科学技术</t>
  </si>
  <si>
    <t xml:space="preserve">          国有资源（资产）有偿使用收入</t>
  </si>
  <si>
    <t xml:space="preserve">    7.文化旅游体育与传媒</t>
  </si>
  <si>
    <t xml:space="preserve">          捐赠收入</t>
  </si>
  <si>
    <t xml:space="preserve">    8.社会保障和就业</t>
  </si>
  <si>
    <t xml:space="preserve">          政府住房基金收入</t>
  </si>
  <si>
    <t xml:space="preserve">    9.社会保险基金</t>
  </si>
  <si>
    <t xml:space="preserve">    对企事业单位的补贴</t>
  </si>
  <si>
    <t xml:space="preserve">    10.医疗卫生</t>
  </si>
  <si>
    <t xml:space="preserve">    转移性支出</t>
  </si>
  <si>
    <t xml:space="preserve">    11.节能环保</t>
  </si>
  <si>
    <t xml:space="preserve">    债务利息支出</t>
  </si>
  <si>
    <t xml:space="preserve">    12.城乡社区</t>
  </si>
  <si>
    <t xml:space="preserve">    基本建设支出</t>
  </si>
  <si>
    <t xml:space="preserve">    13.农林水</t>
  </si>
  <si>
    <t xml:space="preserve">    其他资本性支出</t>
  </si>
  <si>
    <t xml:space="preserve">    14.交通运输</t>
  </si>
  <si>
    <t xml:space="preserve">    其他支出</t>
  </si>
  <si>
    <t xml:space="preserve">    15.资源勘探信息</t>
  </si>
  <si>
    <t>3.事业单位经营支出</t>
  </si>
  <si>
    <t xml:space="preserve">    16.商业服务业</t>
  </si>
  <si>
    <t>4.上级上缴支出</t>
  </si>
  <si>
    <t xml:space="preserve">    17.金融</t>
  </si>
  <si>
    <t>5.对附属单位的补助支出</t>
  </si>
  <si>
    <t xml:space="preserve">    18.援助其他地区</t>
  </si>
  <si>
    <t xml:space="preserve">    19.自然资源海洋气象</t>
  </si>
  <si>
    <t xml:space="preserve">    20.住房保障</t>
  </si>
  <si>
    <t xml:space="preserve">    21.粮油物资储备</t>
  </si>
  <si>
    <t xml:space="preserve">    22.灾害防治及应急管理</t>
  </si>
  <si>
    <t xml:space="preserve">    23.预备费</t>
  </si>
  <si>
    <t xml:space="preserve">    24.国债还本付息支出</t>
  </si>
  <si>
    <t xml:space="preserve">    25.其他支出</t>
  </si>
  <si>
    <t xml:space="preserve">    2.一般公共预算上年结转</t>
  </si>
  <si>
    <t xml:space="preserve">    26.转移性支出</t>
  </si>
  <si>
    <t>预算06表</t>
  </si>
  <si>
    <t>一般公共预算支出总表</t>
  </si>
  <si>
    <t>单位名称                           (功能分类科目名称)</t>
  </si>
  <si>
    <t>一般公共预算支出（分经济科目）</t>
  </si>
  <si>
    <r>
      <t>预算0</t>
    </r>
    <r>
      <rPr>
        <sz val="9"/>
        <rFont val="宋体"/>
        <family val="0"/>
      </rPr>
      <t>7</t>
    </r>
    <r>
      <rPr>
        <sz val="9"/>
        <rFont val="宋体"/>
        <family val="0"/>
      </rPr>
      <t>表</t>
    </r>
  </si>
  <si>
    <t>单位编码</t>
  </si>
  <si>
    <t>单位名称</t>
  </si>
  <si>
    <t>科目名称</t>
  </si>
  <si>
    <t>111001</t>
  </si>
  <si>
    <t>鹿寨县供销合作社联合社</t>
  </si>
  <si>
    <t>301</t>
  </si>
  <si>
    <t xml:space="preserve">  工资福利支出-基本工资</t>
  </si>
  <si>
    <t xml:space="preserve">  工资福利支出-津贴补贴</t>
  </si>
  <si>
    <t xml:space="preserve">  工资福利支出-物业补贴</t>
  </si>
  <si>
    <t xml:space="preserve">  工资福利支出-奖金</t>
  </si>
  <si>
    <t xml:space="preserve">  工资福利支出-公务员绩效奖</t>
  </si>
  <si>
    <t>08</t>
  </si>
  <si>
    <t xml:space="preserve">  工资福利支出-社会保障缴费-机关事业单位基本养老保险缴费</t>
  </si>
  <si>
    <t>09</t>
  </si>
  <si>
    <t xml:space="preserve">  工资福利支出-社会保障缴费-职业年金缴费</t>
  </si>
  <si>
    <t>10</t>
  </si>
  <si>
    <t xml:space="preserve">  工资福利支出-社会保障缴费-职工基本医疗缴费</t>
  </si>
  <si>
    <t xml:space="preserve">  工资福利支出-社会保障缴费-公务员医疗补助缴费</t>
  </si>
  <si>
    <t>12</t>
  </si>
  <si>
    <t xml:space="preserve">  工资福利支出-社会保障缴费-其他社会保障缴费失业、公伤、生育保险</t>
  </si>
  <si>
    <t>13</t>
  </si>
  <si>
    <t xml:space="preserve">  工资福利支出-住房公积金</t>
  </si>
  <si>
    <t>302</t>
  </si>
  <si>
    <t>商品服务支出</t>
  </si>
  <si>
    <t xml:space="preserve">  商品服务支出-办公费</t>
  </si>
  <si>
    <t>07</t>
  </si>
  <si>
    <t xml:space="preserve">  商品服务支出-邮电费</t>
  </si>
  <si>
    <t xml:space="preserve">  商品服务支出-邮电费-通讯补贴</t>
  </si>
  <si>
    <t xml:space="preserve">  商品服务支出-差旅费</t>
  </si>
  <si>
    <t xml:space="preserve">  商品服务支出-维修(护)费</t>
  </si>
  <si>
    <t>15</t>
  </si>
  <si>
    <t xml:space="preserve">  商品服务支出-会议费</t>
  </si>
  <si>
    <t>16</t>
  </si>
  <si>
    <t xml:space="preserve">  商品服务支出-培训费</t>
  </si>
  <si>
    <t>17</t>
  </si>
  <si>
    <t xml:space="preserve">  商品服务支出-公务接待费</t>
  </si>
  <si>
    <t>28</t>
  </si>
  <si>
    <t xml:space="preserve">  商品服务支出-工会经费</t>
  </si>
  <si>
    <t>39</t>
  </si>
  <si>
    <t xml:space="preserve">  商品服务支出-其他交通费-公务交通补贴</t>
  </si>
  <si>
    <t>99</t>
  </si>
  <si>
    <t xml:space="preserve">  商品服务支出-其他商品服务支出-伙食补助</t>
  </si>
  <si>
    <t xml:space="preserve">  商品服务支出-其他商品服务支出</t>
  </si>
  <si>
    <t>303</t>
  </si>
  <si>
    <t>对个人和家庭的补助-退休费-退休人员物业补贴</t>
  </si>
  <si>
    <t xml:space="preserve">  对个人和家庭的补助-社会福利和救助-退休公务员医疗补助 </t>
  </si>
  <si>
    <t>对个人和家庭的补助-其他对个人和家庭的补助-退休人员公用经费春节慰问</t>
  </si>
  <si>
    <t>对个人和家庭的补助-其他对个人和家庭的补助-退休补助</t>
  </si>
  <si>
    <t>对个人和家庭的补助-其他对个人和家庭的补助-退休人员生活补贴</t>
  </si>
  <si>
    <t>对个人和家庭的补助-社会福利和救助-独生子女保健费</t>
  </si>
  <si>
    <t>310</t>
  </si>
  <si>
    <t>资本性支出</t>
  </si>
  <si>
    <t xml:space="preserve">  资本性支出-办公设备购置</t>
  </si>
  <si>
    <t xml:space="preserve">  资本性支出-专用设备购置</t>
  </si>
  <si>
    <t xml:space="preserve">  资本性支出-其他资本性支出</t>
  </si>
  <si>
    <t>一般公共预算基本支出表（分经济科目）</t>
  </si>
  <si>
    <r>
      <t>预算0</t>
    </r>
    <r>
      <rPr>
        <sz val="9"/>
        <rFont val="宋体"/>
        <family val="0"/>
      </rPr>
      <t>8</t>
    </r>
    <r>
      <rPr>
        <sz val="9"/>
        <rFont val="宋体"/>
        <family val="0"/>
      </rPr>
      <t>表</t>
    </r>
  </si>
  <si>
    <t>科目</t>
  </si>
  <si>
    <t>人员经费</t>
  </si>
  <si>
    <t>公用经费</t>
  </si>
  <si>
    <t>预算09表</t>
  </si>
  <si>
    <t>国有资本经营支出预算表</t>
  </si>
  <si>
    <t xml:space="preserve"> 项目支出 </t>
  </si>
  <si>
    <t xml:space="preserve"> 事业单位经营支出 </t>
  </si>
  <si>
    <t xml:space="preserve"> 上缴上级支出 </t>
  </si>
  <si>
    <t xml:space="preserve"> 对附属单位的补助支出 </t>
  </si>
  <si>
    <t xml:space="preserve"> 对企事业单位的补贴 </t>
  </si>
  <si>
    <t xml:space="preserve"> 转移性支付 </t>
  </si>
  <si>
    <t xml:space="preserve"> 债务利息支出 </t>
  </si>
  <si>
    <t xml:space="preserve"> 基本建设支出 </t>
  </si>
  <si>
    <t xml:space="preserve"> ** </t>
  </si>
  <si>
    <t>无</t>
  </si>
  <si>
    <t>预算10表</t>
  </si>
  <si>
    <t>政府性基金支出预算表</t>
  </si>
  <si>
    <t>预算11表</t>
  </si>
  <si>
    <t>纳入财政专户支出预算总表</t>
  </si>
  <si>
    <t>预算12表</t>
  </si>
  <si>
    <t>预算13表</t>
  </si>
  <si>
    <t>公共财政预算拨款“三公”经费、会议费和培训费支出预算表</t>
  </si>
  <si>
    <t>项                           目</t>
  </si>
  <si>
    <t>本年预算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</si>
  <si>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</si>
  <si>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</si>
  <si>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</si>
  <si>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</si>
  <si>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</si>
  <si>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</si>
  <si>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</si>
  <si>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</si>
  <si>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政府采购预算明细表</t>
  </si>
  <si>
    <t>预算14表</t>
  </si>
  <si>
    <t xml:space="preserve"> </t>
  </si>
  <si>
    <t>政府采购资金类型</t>
  </si>
  <si>
    <t>纳入专户管理非税收入安排的资金</t>
  </si>
  <si>
    <t>上年结转安排的资金</t>
  </si>
  <si>
    <t>鹿寨县供销合作联社办公设备购置</t>
  </si>
  <si>
    <t>鹿寨县供销合作联社专用设备购置</t>
  </si>
  <si>
    <t>项目支出（资金来源）预算明细表</t>
  </si>
  <si>
    <t>预算15表</t>
  </si>
  <si>
    <t>功能分类科目名称</t>
  </si>
  <si>
    <t>项目单位</t>
  </si>
  <si>
    <t>一般行政管理事务</t>
  </si>
  <si>
    <t xml:space="preserve">  鹿寨县供销合作联社       综合改革绩效考评工作经费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</si>
</sst>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\ ?/?"/>
    <numFmt numFmtId="181" formatCode="0.00_ "/>
    <numFmt numFmtId="182" formatCode=";;"/>
    <numFmt numFmtId="183" formatCode="#,##0.0000"/>
    <numFmt numFmtId="184" formatCode="#,##0.0_ "/>
  </numFmts>
  <fonts count="31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6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11" fillId="2" borderId="0" applyNumberFormat="0" applyBorder="0" applyAlignment="0" applyProtection="0"/>
    <xf numFmtId="0" fontId="27" fillId="3" borderId="1" applyNumberFormat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5" borderId="0" applyNumberFormat="0" applyBorder="0" applyAlignment="0" applyProtection="0"/>
    <xf numFmtId="177" fontId="15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20" fillId="10" borderId="1" applyNumberFormat="0" applyAlignment="0" applyProtection="0"/>
    <xf numFmtId="0" fontId="12" fillId="11" borderId="7" applyNumberFormat="0" applyAlignment="0" applyProtection="0"/>
    <xf numFmtId="0" fontId="11" fillId="6" borderId="0" applyNumberFormat="0" applyBorder="0" applyAlignment="0" applyProtection="0"/>
    <xf numFmtId="0" fontId="10" fillId="12" borderId="0" applyNumberFormat="0" applyBorder="0" applyAlignment="0" applyProtection="0"/>
    <xf numFmtId="0" fontId="28" fillId="0" borderId="8" applyNumberFormat="0" applyFill="0" applyAlignment="0" applyProtection="0"/>
    <xf numFmtId="0" fontId="23" fillId="0" borderId="9" applyNumberFormat="0" applyFill="0" applyAlignment="0" applyProtection="0"/>
    <xf numFmtId="0" fontId="29" fillId="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</cellStyleXfs>
  <cellXfs count="206">
    <xf numFmtId="0" fontId="0" fillId="0" borderId="0" xfId="0" applyAlignment="1">
      <alignment/>
    </xf>
    <xf numFmtId="41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/>
      <protection/>
    </xf>
    <xf numFmtId="49" fontId="2" fillId="0" borderId="16" xfId="0" applyNumberFormat="1" applyFont="1" applyFill="1" applyBorder="1" applyAlignment="1" applyProtection="1">
      <alignment/>
      <protection/>
    </xf>
    <xf numFmtId="49" fontId="2" fillId="0" borderId="17" xfId="0" applyNumberFormat="1" applyFont="1" applyFill="1" applyBorder="1" applyAlignment="1" applyProtection="1">
      <alignment/>
      <protection/>
    </xf>
    <xf numFmtId="4" fontId="2" fillId="0" borderId="15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1" fontId="2" fillId="0" borderId="11" xfId="0" applyNumberFormat="1" applyFont="1" applyFill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 applyProtection="1">
      <alignment/>
      <protection/>
    </xf>
    <xf numFmtId="41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1" fontId="2" fillId="0" borderId="13" xfId="0" applyNumberFormat="1" applyFont="1" applyFill="1" applyBorder="1" applyAlignment="1">
      <alignment horizontal="center" vertical="center" wrapText="1"/>
    </xf>
    <xf numFmtId="41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1" fontId="0" fillId="0" borderId="0" xfId="0" applyNumberFormat="1" applyAlignment="1">
      <alignment horizontal="right" vertical="center"/>
    </xf>
    <xf numFmtId="0" fontId="0" fillId="0" borderId="0" xfId="0" applyAlignment="1">
      <alignment horizontal="centerContinuous"/>
    </xf>
    <xf numFmtId="0" fontId="2" fillId="0" borderId="0" xfId="0" applyNumberFormat="1" applyFont="1" applyFill="1" applyAlignment="1">
      <alignment horizontal="right" vertical="center"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 applyProtection="1">
      <alignment/>
      <protection/>
    </xf>
    <xf numFmtId="41" fontId="2" fillId="0" borderId="11" xfId="0" applyNumberFormat="1" applyFont="1" applyBorder="1" applyAlignment="1">
      <alignment horizontal="centerContinuous" vertical="center"/>
    </xf>
    <xf numFmtId="41" fontId="2" fillId="0" borderId="13" xfId="0" applyNumberFormat="1" applyFont="1" applyFill="1" applyBorder="1" applyAlignment="1" applyProtection="1">
      <alignment horizontal="center" vertical="center"/>
      <protection/>
    </xf>
    <xf numFmtId="41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wrapText="1"/>
      <protection/>
    </xf>
    <xf numFmtId="41" fontId="2" fillId="0" borderId="12" xfId="0" applyNumberFormat="1" applyFont="1" applyFill="1" applyBorder="1" applyAlignment="1" applyProtection="1">
      <alignment horizontal="center" vertical="center"/>
      <protection/>
    </xf>
    <xf numFmtId="41" fontId="2" fillId="0" borderId="13" xfId="0" applyNumberFormat="1" applyFont="1" applyBorder="1" applyAlignment="1">
      <alignment horizontal="center" vertical="center" wrapText="1"/>
    </xf>
    <xf numFmtId="41" fontId="2" fillId="0" borderId="18" xfId="0" applyNumberFormat="1" applyFont="1" applyBorder="1" applyAlignment="1">
      <alignment horizontal="center" vertical="center" wrapText="1"/>
    </xf>
    <xf numFmtId="41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 applyProtection="1">
      <alignment/>
      <protection/>
    </xf>
    <xf numFmtId="41" fontId="1" fillId="0" borderId="0" xfId="0" applyNumberFormat="1" applyFont="1" applyAlignment="1">
      <alignment horizontal="centerContinuous" vertical="center"/>
    </xf>
    <xf numFmtId="41" fontId="2" fillId="0" borderId="11" xfId="0" applyNumberFormat="1" applyFont="1" applyFill="1" applyBorder="1" applyAlignment="1" applyProtection="1">
      <alignment horizontal="center" vertical="center" wrapText="1"/>
      <protection/>
    </xf>
    <xf numFmtId="41" fontId="2" fillId="0" borderId="13" xfId="0" applyNumberFormat="1" applyFont="1" applyBorder="1" applyAlignment="1">
      <alignment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4" fontId="4" fillId="0" borderId="13" xfId="0" applyNumberFormat="1" applyFont="1" applyFill="1" applyBorder="1" applyAlignment="1" applyProtection="1">
      <alignment/>
      <protection/>
    </xf>
    <xf numFmtId="4" fontId="4" fillId="0" borderId="11" xfId="0" applyNumberFormat="1" applyFont="1" applyFill="1" applyBorder="1" applyAlignment="1" applyProtection="1">
      <alignment/>
      <protection/>
    </xf>
    <xf numFmtId="4" fontId="4" fillId="0" borderId="19" xfId="0" applyNumberFormat="1" applyFont="1" applyFill="1" applyBorder="1" applyAlignment="1">
      <alignment/>
    </xf>
    <xf numFmtId="49" fontId="4" fillId="0" borderId="17" xfId="0" applyNumberFormat="1" applyFont="1" applyFill="1" applyBorder="1" applyAlignment="1" applyProtection="1">
      <alignment horizontal="left" vertical="center" wrapText="1"/>
      <protection/>
    </xf>
    <xf numFmtId="41" fontId="0" fillId="0" borderId="0" xfId="0" applyNumberFormat="1" applyAlignment="1">
      <alignment/>
    </xf>
    <xf numFmtId="0" fontId="2" fillId="0" borderId="0" xfId="0" applyNumberFormat="1" applyFont="1" applyFill="1" applyAlignment="1">
      <alignment horizontal="left" vertical="center"/>
    </xf>
    <xf numFmtId="41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" fontId="3" fillId="0" borderId="13" xfId="0" applyNumberFormat="1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/>
      <protection/>
    </xf>
    <xf numFmtId="41" fontId="2" fillId="0" borderId="13" xfId="0" applyNumberFormat="1" applyFont="1" applyFill="1" applyBorder="1" applyAlignment="1">
      <alignment horizontal="centerContinuous" vertical="center"/>
    </xf>
    <xf numFmtId="3" fontId="3" fillId="0" borderId="15" xfId="0" applyNumberFormat="1" applyFont="1" applyFill="1" applyBorder="1" applyAlignment="1" applyProtection="1">
      <alignment/>
      <protection/>
    </xf>
    <xf numFmtId="41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/>
      <protection/>
    </xf>
    <xf numFmtId="3" fontId="2" fillId="0" borderId="16" xfId="0" applyNumberFormat="1" applyFont="1" applyFill="1" applyBorder="1" applyAlignment="1" applyProtection="1">
      <alignment/>
      <protection/>
    </xf>
    <xf numFmtId="4" fontId="2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181" fontId="2" fillId="0" borderId="13" xfId="0" applyNumberFormat="1" applyFont="1" applyBorder="1" applyAlignment="1">
      <alignment horizontal="center" wrapText="1"/>
    </xf>
    <xf numFmtId="181" fontId="2" fillId="0" borderId="17" xfId="0" applyNumberFormat="1" applyFont="1" applyBorder="1" applyAlignment="1">
      <alignment horizontal="center" wrapText="1"/>
    </xf>
    <xf numFmtId="181" fontId="2" fillId="0" borderId="16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181" fontId="2" fillId="0" borderId="15" xfId="0" applyNumberFormat="1" applyFont="1" applyBorder="1" applyAlignment="1">
      <alignment horizontal="center" wrapText="1"/>
    </xf>
    <xf numFmtId="181" fontId="2" fillId="0" borderId="14" xfId="0" applyNumberFormat="1" applyFont="1" applyBorder="1" applyAlignment="1">
      <alignment horizontal="center" wrapText="1"/>
    </xf>
    <xf numFmtId="181" fontId="2" fillId="0" borderId="11" xfId="0" applyNumberFormat="1" applyFont="1" applyBorder="1" applyAlignment="1">
      <alignment horizont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wrapText="1"/>
      <protection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41" fontId="2" fillId="0" borderId="21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41" fontId="2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30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0" fillId="0" borderId="13" xfId="0" applyFont="1" applyBorder="1" applyAlignment="1">
      <alignment/>
    </xf>
    <xf numFmtId="0" fontId="2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0" fillId="0" borderId="13" xfId="0" applyFont="1" applyBorder="1" applyAlignment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" fontId="0" fillId="0" borderId="13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Alignment="1" applyProtection="1">
      <alignment/>
      <protection/>
    </xf>
    <xf numFmtId="0" fontId="0" fillId="0" borderId="13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84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181" fontId="2" fillId="0" borderId="13" xfId="0" applyNumberFormat="1" applyFont="1" applyFill="1" applyBorder="1" applyAlignment="1" applyProtection="1">
      <alignment horizontal="right" vertical="center"/>
      <protection/>
    </xf>
    <xf numFmtId="181" fontId="0" fillId="0" borderId="15" xfId="0" applyNumberForma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vertical="center" wrapText="1"/>
    </xf>
    <xf numFmtId="181" fontId="0" fillId="0" borderId="15" xfId="0" applyNumberForma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 applyProtection="1">
      <alignment horizontal="right" vertical="center"/>
      <protection/>
    </xf>
    <xf numFmtId="181" fontId="2" fillId="0" borderId="17" xfId="0" applyNumberFormat="1" applyFont="1" applyFill="1" applyBorder="1" applyAlignment="1">
      <alignment vertical="center"/>
    </xf>
    <xf numFmtId="181" fontId="2" fillId="0" borderId="11" xfId="0" applyNumberFormat="1" applyFont="1" applyFill="1" applyBorder="1" applyAlignment="1" applyProtection="1">
      <alignment horizontal="right" vertical="center"/>
      <protection/>
    </xf>
    <xf numFmtId="181" fontId="2" fillId="0" borderId="13" xfId="0" applyNumberFormat="1" applyFont="1" applyFill="1" applyBorder="1" applyAlignment="1">
      <alignment/>
    </xf>
    <xf numFmtId="181" fontId="2" fillId="0" borderId="13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181" fontId="0" fillId="0" borderId="13" xfId="0" applyNumberFormat="1" applyFill="1" applyBorder="1" applyAlignment="1">
      <alignment vertical="center"/>
    </xf>
    <xf numFmtId="0" fontId="2" fillId="0" borderId="13" xfId="0" applyFont="1" applyBorder="1" applyAlignment="1">
      <alignment wrapText="1"/>
    </xf>
    <xf numFmtId="181" fontId="2" fillId="0" borderId="13" xfId="0" applyNumberFormat="1" applyFont="1" applyBorder="1" applyAlignment="1">
      <alignment horizontal="right" vertical="center"/>
    </xf>
    <xf numFmtId="181" fontId="0" fillId="0" borderId="17" xfId="0" applyNumberFormat="1" applyFill="1" applyBorder="1" applyAlignment="1">
      <alignment vertical="center"/>
    </xf>
    <xf numFmtId="181" fontId="2" fillId="0" borderId="15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181" fontId="2" fillId="0" borderId="13" xfId="0" applyNumberFormat="1" applyFont="1" applyFill="1" applyBorder="1" applyAlignment="1">
      <alignment horizontal="center" vertical="center"/>
    </xf>
    <xf numFmtId="181" fontId="2" fillId="0" borderId="15" xfId="0" applyNumberFormat="1" applyFont="1" applyFill="1" applyBorder="1" applyAlignment="1">
      <alignment vertical="center"/>
    </xf>
    <xf numFmtId="181" fontId="0" fillId="0" borderId="13" xfId="0" applyNumberFormat="1" applyFill="1" applyBorder="1" applyAlignment="1">
      <alignment/>
    </xf>
    <xf numFmtId="181" fontId="2" fillId="0" borderId="13" xfId="0" applyNumberFormat="1" applyFont="1" applyBorder="1" applyAlignment="1">
      <alignment/>
    </xf>
    <xf numFmtId="181" fontId="0" fillId="0" borderId="0" xfId="0" applyNumberFormat="1" applyFill="1" applyAlignment="1">
      <alignment/>
    </xf>
    <xf numFmtId="181" fontId="0" fillId="0" borderId="0" xfId="0" applyNumberFormat="1" applyAlignment="1">
      <alignment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showGridLines="0" showZeros="0" workbookViewId="0" topLeftCell="A1">
      <selection activeCell="A2" sqref="A2:O2"/>
    </sheetView>
  </sheetViews>
  <sheetFormatPr defaultColWidth="9.16015625" defaultRowHeight="12.75" customHeight="1"/>
  <sheetData>
    <row r="1" ht="12.75" customHeight="1">
      <c r="A1" s="204"/>
    </row>
    <row r="2" spans="1:15" ht="132" customHeight="1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</sheetData>
  <sheetProtection/>
  <mergeCells count="1">
    <mergeCell ref="A2:O2"/>
  </mergeCells>
  <printOptions horizontalCentered="1" verticalCentered="1"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"/>
  <sheetViews>
    <sheetView workbookViewId="0" topLeftCell="A1">
      <selection activeCell="Q34" sqref="Q34"/>
    </sheetView>
  </sheetViews>
  <sheetFormatPr defaultColWidth="9.33203125" defaultRowHeight="11.25"/>
  <cols>
    <col min="1" max="1" width="4" style="0" customWidth="1"/>
    <col min="2" max="2" width="3.66015625" style="0" customWidth="1"/>
    <col min="3" max="3" width="4.16015625" style="0" customWidth="1"/>
    <col min="4" max="4" width="8.33203125" style="0" customWidth="1"/>
    <col min="5" max="5" width="25" style="0" customWidth="1"/>
    <col min="7" max="7" width="7.33203125" style="0" customWidth="1"/>
    <col min="8" max="8" width="7.83203125" style="0" customWidth="1"/>
    <col min="9" max="9" width="7.33203125" style="0" customWidth="1"/>
    <col min="10" max="10" width="8.33203125" style="0" customWidth="1"/>
    <col min="11" max="11" width="8" style="0" customWidth="1"/>
    <col min="12" max="12" width="7.5" style="0" customWidth="1"/>
    <col min="13" max="13" width="6.33203125" style="0" customWidth="1"/>
    <col min="14" max="14" width="6.5" style="0" customWidth="1"/>
    <col min="15" max="15" width="7.66015625" style="0" customWidth="1"/>
    <col min="16" max="16" width="6.33203125" style="0" customWidth="1"/>
    <col min="17" max="17" width="7.5" style="0" customWidth="1"/>
    <col min="18" max="18" width="6.5" style="0" customWidth="1"/>
    <col min="19" max="19" width="7.33203125" style="0" customWidth="1"/>
    <col min="20" max="20" width="7.66015625" style="0" customWidth="1"/>
    <col min="21" max="21" width="7" style="0" customWidth="1"/>
    <col min="22" max="22" width="5.83203125" style="0" customWidth="1"/>
    <col min="23" max="23" width="5" style="0" customWidth="1"/>
    <col min="24" max="24" width="6" style="0" customWidth="1"/>
    <col min="27" max="27" width="10.5" style="0" customWidth="1"/>
  </cols>
  <sheetData>
    <row r="1" ht="21.75" customHeight="1">
      <c r="AA1" t="s">
        <v>325</v>
      </c>
    </row>
    <row r="2" spans="11:15" ht="26.25" customHeight="1">
      <c r="K2" s="83" t="s">
        <v>326</v>
      </c>
      <c r="L2" s="83"/>
      <c r="M2" s="83"/>
      <c r="N2" s="83"/>
      <c r="O2" s="83"/>
    </row>
    <row r="3" ht="18.75" customHeight="1">
      <c r="AA3" t="s">
        <v>3</v>
      </c>
    </row>
    <row r="4" spans="1:27" ht="51.75" customHeight="1">
      <c r="A4" s="78" t="s">
        <v>85</v>
      </c>
      <c r="B4" s="78"/>
      <c r="C4" s="78"/>
      <c r="D4" s="78" t="s">
        <v>86</v>
      </c>
      <c r="E4" s="78" t="s">
        <v>143</v>
      </c>
      <c r="F4" s="78" t="s">
        <v>92</v>
      </c>
      <c r="G4" s="79" t="s">
        <v>144</v>
      </c>
      <c r="H4" s="80"/>
      <c r="I4" s="80"/>
      <c r="J4" s="84"/>
      <c r="K4" s="79" t="s">
        <v>327</v>
      </c>
      <c r="L4" s="80"/>
      <c r="M4" s="80"/>
      <c r="N4" s="80"/>
      <c r="O4" s="80"/>
      <c r="P4" s="80"/>
      <c r="Q4" s="80"/>
      <c r="R4" s="80"/>
      <c r="S4" s="80"/>
      <c r="T4" s="80"/>
      <c r="U4" s="84"/>
      <c r="V4" s="85" t="s">
        <v>328</v>
      </c>
      <c r="W4" s="85" t="s">
        <v>329</v>
      </c>
      <c r="X4" s="85" t="s">
        <v>330</v>
      </c>
      <c r="Y4" s="79" t="s">
        <v>149</v>
      </c>
      <c r="Z4" s="80"/>
      <c r="AA4" s="84"/>
    </row>
    <row r="5" spans="1:27" ht="75.75" customHeight="1">
      <c r="A5" s="78" t="s">
        <v>89</v>
      </c>
      <c r="B5" s="78" t="s">
        <v>90</v>
      </c>
      <c r="C5" s="78" t="s">
        <v>91</v>
      </c>
      <c r="D5" s="78"/>
      <c r="E5" s="78"/>
      <c r="F5" s="78"/>
      <c r="G5" s="78" t="s">
        <v>102</v>
      </c>
      <c r="H5" s="78" t="s">
        <v>150</v>
      </c>
      <c r="I5" s="78" t="s">
        <v>151</v>
      </c>
      <c r="J5" s="78" t="s">
        <v>152</v>
      </c>
      <c r="K5" s="78" t="s">
        <v>102</v>
      </c>
      <c r="L5" s="78" t="s">
        <v>150</v>
      </c>
      <c r="M5" s="78" t="s">
        <v>151</v>
      </c>
      <c r="N5" s="78" t="s">
        <v>152</v>
      </c>
      <c r="O5" s="78" t="s">
        <v>331</v>
      </c>
      <c r="P5" s="78" t="s">
        <v>332</v>
      </c>
      <c r="Q5" s="78" t="s">
        <v>333</v>
      </c>
      <c r="R5" s="78" t="s">
        <v>334</v>
      </c>
      <c r="S5" s="78" t="s">
        <v>157</v>
      </c>
      <c r="T5" s="78" t="s">
        <v>158</v>
      </c>
      <c r="U5" s="78" t="s">
        <v>159</v>
      </c>
      <c r="V5" s="86"/>
      <c r="W5" s="86"/>
      <c r="X5" s="86"/>
      <c r="Y5" s="78" t="s">
        <v>102</v>
      </c>
      <c r="Z5" s="78" t="s">
        <v>144</v>
      </c>
      <c r="AA5" s="78" t="s">
        <v>145</v>
      </c>
    </row>
    <row r="6" spans="1:27" ht="30" customHeight="1">
      <c r="A6" s="81" t="s">
        <v>335</v>
      </c>
      <c r="B6" s="81" t="s">
        <v>335</v>
      </c>
      <c r="C6" s="81" t="s">
        <v>335</v>
      </c>
      <c r="D6" s="81" t="s">
        <v>119</v>
      </c>
      <c r="E6" s="81" t="s">
        <v>119</v>
      </c>
      <c r="F6" s="81">
        <v>1</v>
      </c>
      <c r="G6" s="81">
        <v>2</v>
      </c>
      <c r="H6" s="81">
        <v>3</v>
      </c>
      <c r="I6" s="81">
        <v>4</v>
      </c>
      <c r="J6" s="81">
        <v>5</v>
      </c>
      <c r="K6" s="81">
        <v>6</v>
      </c>
      <c r="L6" s="81">
        <v>7</v>
      </c>
      <c r="M6" s="81">
        <v>8</v>
      </c>
      <c r="N6" s="81">
        <v>9</v>
      </c>
      <c r="O6" s="81">
        <v>10</v>
      </c>
      <c r="P6" s="81">
        <v>11</v>
      </c>
      <c r="Q6" s="81">
        <v>12</v>
      </c>
      <c r="R6" s="81">
        <v>13</v>
      </c>
      <c r="S6" s="81">
        <v>14</v>
      </c>
      <c r="T6" s="81">
        <v>15</v>
      </c>
      <c r="U6" s="81">
        <v>16</v>
      </c>
      <c r="V6" s="81">
        <v>17</v>
      </c>
      <c r="W6" s="81">
        <v>18</v>
      </c>
      <c r="X6" s="81">
        <v>19</v>
      </c>
      <c r="Y6" s="81">
        <v>20</v>
      </c>
      <c r="Z6" s="81">
        <v>21</v>
      </c>
      <c r="AA6" s="81">
        <v>22</v>
      </c>
    </row>
    <row r="7" spans="1:27" ht="37.5" customHeight="1">
      <c r="A7" s="10" t="s">
        <v>135</v>
      </c>
      <c r="B7" s="11" t="s">
        <v>136</v>
      </c>
      <c r="C7" s="12" t="s">
        <v>124</v>
      </c>
      <c r="D7" s="10" t="s">
        <v>268</v>
      </c>
      <c r="E7" s="12" t="s">
        <v>269</v>
      </c>
      <c r="F7" s="75" t="s">
        <v>336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</row>
  </sheetData>
  <sheetProtection/>
  <mergeCells count="6">
    <mergeCell ref="G4:J4"/>
    <mergeCell ref="K4:U4"/>
    <mergeCell ref="Y4:AA4"/>
    <mergeCell ref="V4:V5"/>
    <mergeCell ref="W4:W5"/>
    <mergeCell ref="X4:X5"/>
  </mergeCells>
  <printOptions/>
  <pageMargins left="0.75" right="0.16" top="0.98" bottom="0.98" header="0.51" footer="0.51"/>
  <pageSetup horizontalDpi="180" verticalDpi="18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workbookViewId="0" topLeftCell="A1">
      <selection activeCell="AA1" sqref="AA1"/>
    </sheetView>
  </sheetViews>
  <sheetFormatPr defaultColWidth="9.16015625" defaultRowHeight="11.25"/>
  <cols>
    <col min="1" max="1" width="4.33203125" style="0" customWidth="1"/>
    <col min="2" max="3" width="6.16015625" style="0" customWidth="1"/>
    <col min="4" max="4" width="10.83203125" style="0" customWidth="1"/>
    <col min="5" max="5" width="24.16015625" style="0" customWidth="1"/>
    <col min="6" max="6" width="9.16015625" style="0" customWidth="1"/>
    <col min="7" max="7" width="7.66015625" style="0" customWidth="1"/>
    <col min="8" max="9" width="7.5" style="0" customWidth="1"/>
    <col min="10" max="10" width="8.66015625" style="0" customWidth="1"/>
    <col min="11" max="11" width="7.66015625" style="0" customWidth="1"/>
    <col min="12" max="12" width="6.66015625" style="0" customWidth="1"/>
    <col min="13" max="13" width="7.33203125" style="0" customWidth="1"/>
    <col min="14" max="14" width="8.33203125" style="0" customWidth="1"/>
    <col min="15" max="15" width="6.33203125" style="0" customWidth="1"/>
    <col min="16" max="16" width="6.83203125" style="0" customWidth="1"/>
    <col min="17" max="17" width="7.33203125" style="0" customWidth="1"/>
    <col min="18" max="18" width="9.33203125" style="0" customWidth="1"/>
    <col min="19" max="19" width="7.5" style="0" customWidth="1"/>
    <col min="20" max="20" width="8.33203125" style="0" customWidth="1"/>
    <col min="21" max="22" width="6.66015625" style="0" customWidth="1"/>
    <col min="23" max="23" width="6.33203125" style="0" customWidth="1"/>
    <col min="24" max="24" width="7" style="0" customWidth="1"/>
    <col min="25" max="26" width="6.83203125" style="0" customWidth="1"/>
    <col min="27" max="27" width="11.33203125" style="0" customWidth="1"/>
  </cols>
  <sheetData>
    <row r="1" spans="1:28" ht="15" customHeight="1">
      <c r="A1" s="27"/>
      <c r="B1" s="55"/>
      <c r="C1" s="56"/>
      <c r="D1" s="56"/>
      <c r="E1" s="56"/>
      <c r="F1" s="56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27" t="s">
        <v>337</v>
      </c>
      <c r="AB1" s="55"/>
    </row>
    <row r="2" spans="1:28" ht="30" customHeight="1">
      <c r="A2" s="58" t="s">
        <v>338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77"/>
    </row>
    <row r="3" spans="1:28" ht="15" customHeight="1">
      <c r="A3" s="59"/>
      <c r="B3" s="55"/>
      <c r="C3" s="56"/>
      <c r="D3" s="56"/>
      <c r="E3" s="56"/>
      <c r="F3" s="56"/>
      <c r="G3" s="56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27" t="s">
        <v>3</v>
      </c>
      <c r="AB3" s="55"/>
    </row>
    <row r="4" spans="1:28" ht="15" customHeight="1">
      <c r="A4" s="30" t="s">
        <v>85</v>
      </c>
      <c r="B4" s="30"/>
      <c r="C4" s="30"/>
      <c r="D4" s="6" t="s">
        <v>86</v>
      </c>
      <c r="E4" s="6" t="s">
        <v>143</v>
      </c>
      <c r="F4" s="5" t="s">
        <v>92</v>
      </c>
      <c r="G4" s="61" t="s">
        <v>144</v>
      </c>
      <c r="H4" s="61"/>
      <c r="I4" s="61"/>
      <c r="J4" s="61"/>
      <c r="K4" s="70" t="s">
        <v>145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2" t="s">
        <v>146</v>
      </c>
      <c r="W4" s="72" t="s">
        <v>147</v>
      </c>
      <c r="X4" s="72" t="s">
        <v>148</v>
      </c>
      <c r="Y4" s="30" t="s">
        <v>149</v>
      </c>
      <c r="Z4" s="30"/>
      <c r="AA4" s="30"/>
      <c r="AB4" s="77"/>
    </row>
    <row r="5" spans="1:28" ht="99" customHeight="1">
      <c r="A5" s="5" t="s">
        <v>89</v>
      </c>
      <c r="B5" s="5" t="s">
        <v>90</v>
      </c>
      <c r="C5" s="5" t="s">
        <v>91</v>
      </c>
      <c r="D5" s="6"/>
      <c r="E5" s="6"/>
      <c r="F5" s="5"/>
      <c r="G5" s="62" t="s">
        <v>102</v>
      </c>
      <c r="H5" s="63" t="s">
        <v>150</v>
      </c>
      <c r="I5" s="63" t="s">
        <v>151</v>
      </c>
      <c r="J5" s="63" t="s">
        <v>152</v>
      </c>
      <c r="K5" s="62" t="s">
        <v>102</v>
      </c>
      <c r="L5" s="63" t="s">
        <v>150</v>
      </c>
      <c r="M5" s="63" t="s">
        <v>151</v>
      </c>
      <c r="N5" s="63" t="s">
        <v>152</v>
      </c>
      <c r="O5" s="22" t="s">
        <v>153</v>
      </c>
      <c r="P5" s="22" t="s">
        <v>154</v>
      </c>
      <c r="Q5" s="22" t="s">
        <v>155</v>
      </c>
      <c r="R5" s="22" t="s">
        <v>156</v>
      </c>
      <c r="S5" s="6" t="s">
        <v>157</v>
      </c>
      <c r="T5" s="6" t="s">
        <v>158</v>
      </c>
      <c r="U5" s="6" t="s">
        <v>159</v>
      </c>
      <c r="V5" s="72"/>
      <c r="W5" s="72"/>
      <c r="X5" s="72"/>
      <c r="Y5" s="6" t="s">
        <v>102</v>
      </c>
      <c r="Z5" s="6" t="s">
        <v>144</v>
      </c>
      <c r="AA5" s="6" t="s">
        <v>145</v>
      </c>
      <c r="AB5" s="77"/>
    </row>
    <row r="6" spans="1:28" ht="19.5" customHeight="1">
      <c r="A6" s="64" t="s">
        <v>119</v>
      </c>
      <c r="B6" s="64" t="s">
        <v>119</v>
      </c>
      <c r="C6" s="64" t="s">
        <v>119</v>
      </c>
      <c r="D6" s="65" t="s">
        <v>119</v>
      </c>
      <c r="E6" s="65" t="s">
        <v>119</v>
      </c>
      <c r="F6" s="65">
        <v>1</v>
      </c>
      <c r="G6" s="65">
        <v>2</v>
      </c>
      <c r="H6" s="65">
        <v>3</v>
      </c>
      <c r="I6" s="65">
        <v>4</v>
      </c>
      <c r="J6" s="65">
        <v>5</v>
      </c>
      <c r="K6" s="65">
        <v>6</v>
      </c>
      <c r="L6" s="65">
        <v>7</v>
      </c>
      <c r="M6" s="65">
        <v>8</v>
      </c>
      <c r="N6" s="65">
        <v>9</v>
      </c>
      <c r="O6" s="65">
        <v>10</v>
      </c>
      <c r="P6" s="65">
        <v>11</v>
      </c>
      <c r="Q6" s="65">
        <v>12</v>
      </c>
      <c r="R6" s="65">
        <v>13</v>
      </c>
      <c r="S6" s="65">
        <v>14</v>
      </c>
      <c r="T6" s="65">
        <v>15</v>
      </c>
      <c r="U6" s="65">
        <v>16</v>
      </c>
      <c r="V6" s="65">
        <v>17</v>
      </c>
      <c r="W6" s="65">
        <v>18</v>
      </c>
      <c r="X6" s="65">
        <v>19</v>
      </c>
      <c r="Y6" s="65">
        <v>20</v>
      </c>
      <c r="Z6" s="65">
        <v>21</v>
      </c>
      <c r="AA6" s="65">
        <v>22</v>
      </c>
      <c r="AB6" s="55"/>
    </row>
    <row r="7" spans="1:28" ht="36" customHeight="1">
      <c r="A7" s="10" t="s">
        <v>135</v>
      </c>
      <c r="B7" s="11" t="s">
        <v>136</v>
      </c>
      <c r="C7" s="12" t="s">
        <v>124</v>
      </c>
      <c r="D7" s="10" t="s">
        <v>268</v>
      </c>
      <c r="E7" s="12" t="s">
        <v>269</v>
      </c>
      <c r="F7" s="75" t="s">
        <v>336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1"/>
      <c r="U7" s="32"/>
      <c r="V7" s="14"/>
      <c r="W7" s="14"/>
      <c r="X7" s="14"/>
      <c r="Y7" s="14"/>
      <c r="Z7" s="14"/>
      <c r="AA7" s="14"/>
      <c r="AB7" s="76"/>
    </row>
    <row r="8" spans="2:28" ht="9.75" customHeight="1">
      <c r="B8" s="76"/>
      <c r="D8" s="76"/>
      <c r="E8" s="76"/>
      <c r="F8" s="76"/>
      <c r="I8" s="76"/>
      <c r="M8" s="76"/>
      <c r="O8" s="76"/>
      <c r="P8" s="76"/>
      <c r="Q8" s="76"/>
      <c r="R8" s="76"/>
      <c r="S8" s="76"/>
      <c r="U8" s="76"/>
      <c r="V8" s="76"/>
      <c r="W8" s="76"/>
      <c r="X8" s="76"/>
      <c r="Y8" s="76"/>
      <c r="AA8" s="76"/>
      <c r="AB8" s="76"/>
    </row>
    <row r="9" spans="4:27" ht="9.75" customHeight="1">
      <c r="D9" s="76"/>
      <c r="E9" s="76"/>
      <c r="F9" s="76"/>
      <c r="H9" s="76"/>
      <c r="I9" s="76"/>
      <c r="K9" s="76"/>
      <c r="M9" s="76"/>
      <c r="O9" s="76"/>
      <c r="P9" s="76"/>
      <c r="Q9" s="76"/>
      <c r="V9" s="76"/>
      <c r="W9" s="76"/>
      <c r="X9" s="76"/>
      <c r="Y9" s="76"/>
      <c r="AA9" s="76"/>
    </row>
    <row r="10" spans="5:18" ht="9.75" customHeight="1">
      <c r="E10" s="76"/>
      <c r="H10" s="76"/>
      <c r="O10" s="76"/>
      <c r="R10" s="76"/>
    </row>
    <row r="11" spans="3:26" ht="9.75" customHeight="1">
      <c r="C11" s="76"/>
      <c r="D11" s="76"/>
      <c r="E11" s="76"/>
      <c r="K11" s="76"/>
      <c r="M11" s="76"/>
      <c r="W11" s="76"/>
      <c r="Y11" s="76"/>
      <c r="Z11" s="76"/>
    </row>
    <row r="12" spans="5:24" ht="9.75" customHeight="1">
      <c r="E12" s="76"/>
      <c r="H12" s="76"/>
      <c r="I12" s="76"/>
      <c r="M12" s="76"/>
      <c r="X12" s="76"/>
    </row>
    <row r="13" spans="4:7" ht="9.75" customHeight="1">
      <c r="D13" s="76"/>
      <c r="G13" s="76"/>
    </row>
    <row r="14" ht="9.75" customHeight="1">
      <c r="E14" s="76"/>
    </row>
    <row r="15" spans="4:21" ht="9.75" customHeight="1">
      <c r="D15" s="76"/>
      <c r="E15" s="76"/>
      <c r="F15" s="76"/>
      <c r="N15" s="76"/>
      <c r="T15" s="76"/>
      <c r="U15" s="76"/>
    </row>
    <row r="16" spans="4:21" ht="9.75" customHeight="1">
      <c r="D16" s="76"/>
      <c r="E16" s="76"/>
      <c r="F16" s="76"/>
      <c r="N16" s="76"/>
      <c r="T16" s="76"/>
      <c r="U16" s="76"/>
    </row>
    <row r="17" spans="5:20" ht="9.75" customHeight="1">
      <c r="E17" s="76"/>
      <c r="M17" s="76"/>
      <c r="T17" s="76"/>
    </row>
    <row r="18" spans="5:25" ht="9.75" customHeight="1">
      <c r="E18" s="76"/>
      <c r="T18" s="76"/>
      <c r="Y18" s="76"/>
    </row>
    <row r="19" spans="5:20" ht="9.75" customHeight="1">
      <c r="E19" s="76"/>
      <c r="T19" s="76"/>
    </row>
    <row r="20" ht="9.75" customHeight="1">
      <c r="T20" s="76"/>
    </row>
    <row r="21" ht="9.75" customHeight="1">
      <c r="E21" s="76"/>
    </row>
    <row r="22" ht="9.75" customHeight="1"/>
  </sheetData>
  <sheetProtection/>
  <mergeCells count="6">
    <mergeCell ref="D4:D5"/>
    <mergeCell ref="E4:E5"/>
    <mergeCell ref="F4:F5"/>
    <mergeCell ref="V4:V5"/>
    <mergeCell ref="W4:W5"/>
    <mergeCell ref="X4:X5"/>
  </mergeCells>
  <printOptions horizontalCentered="1"/>
  <pageMargins left="0" right="0" top="0.98" bottom="0.98" header="0.51" footer="0.51"/>
  <pageSetup fitToHeight="999" fitToWidth="1" horizontalDpi="600" verticalDpi="600" orientation="landscape" paperSize="9" scale="8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workbookViewId="0" topLeftCell="E1">
      <selection activeCell="AA1" sqref="AA1"/>
    </sheetView>
  </sheetViews>
  <sheetFormatPr defaultColWidth="9.16015625" defaultRowHeight="11.25"/>
  <cols>
    <col min="1" max="1" width="5.33203125" style="0" customWidth="1"/>
    <col min="2" max="3" width="6.16015625" style="0" customWidth="1"/>
    <col min="4" max="4" width="11.83203125" style="0" customWidth="1"/>
    <col min="5" max="5" width="25.66015625" style="0" customWidth="1"/>
    <col min="6" max="6" width="8.33203125" style="0" customWidth="1"/>
    <col min="7" max="7" width="9" style="0" customWidth="1"/>
    <col min="8" max="8" width="7.66015625" style="0" customWidth="1"/>
    <col min="9" max="9" width="7.16015625" style="0" customWidth="1"/>
    <col min="10" max="10" width="7.66015625" style="0" customWidth="1"/>
    <col min="11" max="11" width="6.66015625" style="0" customWidth="1"/>
    <col min="12" max="12" width="8.66015625" style="0" customWidth="1"/>
    <col min="13" max="13" width="8.5" style="0" customWidth="1"/>
    <col min="14" max="14" width="7.83203125" style="0" customWidth="1"/>
    <col min="15" max="15" width="7.16015625" style="0" customWidth="1"/>
    <col min="16" max="16" width="6.16015625" style="0" customWidth="1"/>
    <col min="17" max="18" width="6.5" style="0" customWidth="1"/>
    <col min="19" max="19" width="7.33203125" style="0" customWidth="1"/>
    <col min="20" max="20" width="9.16015625" style="0" customWidth="1"/>
    <col min="21" max="21" width="6.83203125" style="0" customWidth="1"/>
    <col min="22" max="22" width="7.5" style="0" customWidth="1"/>
    <col min="23" max="23" width="7.83203125" style="0" customWidth="1"/>
    <col min="24" max="24" width="7.66015625" style="0" customWidth="1"/>
    <col min="25" max="25" width="7" style="0" customWidth="1"/>
    <col min="26" max="26" width="9" style="0" customWidth="1"/>
    <col min="27" max="27" width="10.33203125" style="0" customWidth="1"/>
  </cols>
  <sheetData>
    <row r="1" spans="1:28" ht="15" customHeight="1">
      <c r="A1" s="27"/>
      <c r="B1" s="55"/>
      <c r="C1" s="56"/>
      <c r="D1" s="56"/>
      <c r="E1" s="56"/>
      <c r="F1" s="56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27"/>
      <c r="AB1" s="55"/>
    </row>
    <row r="2" spans="1:28" ht="15" customHeight="1">
      <c r="A2" s="27"/>
      <c r="B2" s="55"/>
      <c r="C2" s="56"/>
      <c r="D2" s="56"/>
      <c r="E2" s="56"/>
      <c r="F2" s="56"/>
      <c r="G2" s="56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27" t="s">
        <v>339</v>
      </c>
      <c r="AB2" s="55"/>
    </row>
    <row r="3" spans="1:28" ht="30" customHeight="1">
      <c r="A3" s="58" t="s">
        <v>340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77"/>
    </row>
    <row r="4" spans="1:28" ht="15" customHeight="1">
      <c r="A4" s="59"/>
      <c r="B4" s="55"/>
      <c r="C4" s="56"/>
      <c r="D4" s="56"/>
      <c r="E4" s="56"/>
      <c r="F4" s="56"/>
      <c r="G4" s="56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27" t="s">
        <v>3</v>
      </c>
      <c r="AB4" s="55"/>
    </row>
    <row r="5" spans="1:28" ht="15" customHeight="1">
      <c r="A5" s="30" t="s">
        <v>85</v>
      </c>
      <c r="B5" s="30"/>
      <c r="C5" s="30"/>
      <c r="D5" s="6" t="s">
        <v>86</v>
      </c>
      <c r="E5" s="6" t="s">
        <v>143</v>
      </c>
      <c r="F5" s="5" t="s">
        <v>92</v>
      </c>
      <c r="G5" s="61" t="s">
        <v>144</v>
      </c>
      <c r="H5" s="61"/>
      <c r="I5" s="61"/>
      <c r="J5" s="61"/>
      <c r="K5" s="70" t="s">
        <v>145</v>
      </c>
      <c r="L5" s="70"/>
      <c r="M5" s="70"/>
      <c r="N5" s="70"/>
      <c r="O5" s="70"/>
      <c r="P5" s="70"/>
      <c r="Q5" s="70"/>
      <c r="R5" s="70"/>
      <c r="S5" s="70"/>
      <c r="T5" s="70"/>
      <c r="U5" s="70"/>
      <c r="V5" s="72" t="s">
        <v>146</v>
      </c>
      <c r="W5" s="72" t="s">
        <v>147</v>
      </c>
      <c r="X5" s="72" t="s">
        <v>148</v>
      </c>
      <c r="Y5" s="30" t="s">
        <v>149</v>
      </c>
      <c r="Z5" s="30"/>
      <c r="AA5" s="30"/>
      <c r="AB5" s="77"/>
    </row>
    <row r="6" spans="1:28" ht="93" customHeight="1">
      <c r="A6" s="5" t="s">
        <v>89</v>
      </c>
      <c r="B6" s="5" t="s">
        <v>90</v>
      </c>
      <c r="C6" s="5" t="s">
        <v>91</v>
      </c>
      <c r="D6" s="6"/>
      <c r="E6" s="6"/>
      <c r="F6" s="5"/>
      <c r="G6" s="62" t="s">
        <v>102</v>
      </c>
      <c r="H6" s="63" t="s">
        <v>150</v>
      </c>
      <c r="I6" s="63" t="s">
        <v>151</v>
      </c>
      <c r="J6" s="63" t="s">
        <v>152</v>
      </c>
      <c r="K6" s="62" t="s">
        <v>102</v>
      </c>
      <c r="L6" s="63" t="s">
        <v>150</v>
      </c>
      <c r="M6" s="63" t="s">
        <v>151</v>
      </c>
      <c r="N6" s="63" t="s">
        <v>152</v>
      </c>
      <c r="O6" s="22" t="s">
        <v>153</v>
      </c>
      <c r="P6" s="22" t="s">
        <v>154</v>
      </c>
      <c r="Q6" s="22" t="s">
        <v>155</v>
      </c>
      <c r="R6" s="22" t="s">
        <v>156</v>
      </c>
      <c r="S6" s="6" t="s">
        <v>157</v>
      </c>
      <c r="T6" s="6" t="s">
        <v>158</v>
      </c>
      <c r="U6" s="6" t="s">
        <v>159</v>
      </c>
      <c r="V6" s="72"/>
      <c r="W6" s="72"/>
      <c r="X6" s="72"/>
      <c r="Y6" s="6" t="s">
        <v>102</v>
      </c>
      <c r="Z6" s="6" t="s">
        <v>144</v>
      </c>
      <c r="AA6" s="6" t="s">
        <v>145</v>
      </c>
      <c r="AB6" s="77"/>
    </row>
    <row r="7" spans="1:28" ht="36.75" customHeight="1">
      <c r="A7" s="64" t="s">
        <v>119</v>
      </c>
      <c r="B7" s="64" t="s">
        <v>119</v>
      </c>
      <c r="C7" s="64" t="s">
        <v>119</v>
      </c>
      <c r="D7" s="65" t="s">
        <v>119</v>
      </c>
      <c r="E7" s="65" t="s">
        <v>119</v>
      </c>
      <c r="F7" s="65">
        <v>1</v>
      </c>
      <c r="G7" s="65">
        <v>2</v>
      </c>
      <c r="H7" s="65">
        <v>3</v>
      </c>
      <c r="I7" s="65">
        <v>4</v>
      </c>
      <c r="J7" s="65">
        <v>5</v>
      </c>
      <c r="K7" s="65">
        <v>6</v>
      </c>
      <c r="L7" s="65">
        <v>7</v>
      </c>
      <c r="M7" s="65">
        <v>8</v>
      </c>
      <c r="N7" s="65">
        <v>9</v>
      </c>
      <c r="O7" s="65">
        <v>10</v>
      </c>
      <c r="P7" s="65">
        <v>11</v>
      </c>
      <c r="Q7" s="65">
        <v>12</v>
      </c>
      <c r="R7" s="65">
        <v>13</v>
      </c>
      <c r="S7" s="65">
        <v>14</v>
      </c>
      <c r="T7" s="65">
        <v>15</v>
      </c>
      <c r="U7" s="65">
        <v>16</v>
      </c>
      <c r="V7" s="65">
        <v>17</v>
      </c>
      <c r="W7" s="65">
        <v>18</v>
      </c>
      <c r="X7" s="65">
        <v>19</v>
      </c>
      <c r="Y7" s="65">
        <v>20</v>
      </c>
      <c r="Z7" s="65">
        <v>21</v>
      </c>
      <c r="AA7" s="65">
        <v>22</v>
      </c>
      <c r="AB7" s="55"/>
    </row>
    <row r="8" spans="1:28" ht="44.25" customHeight="1">
      <c r="A8" s="10" t="s">
        <v>135</v>
      </c>
      <c r="B8" s="10" t="s">
        <v>136</v>
      </c>
      <c r="C8" s="10" t="s">
        <v>124</v>
      </c>
      <c r="D8" s="10" t="s">
        <v>268</v>
      </c>
      <c r="E8" s="10" t="s">
        <v>269</v>
      </c>
      <c r="F8" s="75" t="s">
        <v>336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76"/>
    </row>
    <row r="9" spans="2:26" ht="23.25" customHeight="1">
      <c r="B9" s="76"/>
      <c r="C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</row>
    <row r="10" spans="3:28" ht="23.25" customHeight="1">
      <c r="C10" s="76"/>
      <c r="E10" s="76"/>
      <c r="G10" s="76"/>
      <c r="I10" s="76"/>
      <c r="J10" s="76"/>
      <c r="L10" s="76"/>
      <c r="N10" s="76"/>
      <c r="O10" s="76"/>
      <c r="P10" s="76"/>
      <c r="Q10" s="76"/>
      <c r="R10" s="76"/>
      <c r="S10" s="76"/>
      <c r="U10" s="76"/>
      <c r="V10" s="76"/>
      <c r="W10" s="76"/>
      <c r="X10" s="76"/>
      <c r="Z10" s="76"/>
      <c r="AB10" s="76"/>
    </row>
    <row r="11" spans="4:24" ht="23.25" customHeight="1">
      <c r="D11" s="76"/>
      <c r="E11" s="76"/>
      <c r="G11" s="76"/>
      <c r="H11" s="76"/>
      <c r="J11" s="76"/>
      <c r="M11" s="76"/>
      <c r="Q11" s="76"/>
      <c r="R11" s="76"/>
      <c r="W11" s="76"/>
      <c r="X11" s="76"/>
    </row>
    <row r="12" spans="4:27" ht="23.25" customHeight="1">
      <c r="D12" s="76"/>
      <c r="F12" s="76"/>
      <c r="I12" s="76"/>
      <c r="K12" s="76"/>
      <c r="N12" s="76"/>
      <c r="P12" s="76"/>
      <c r="S12" s="76"/>
      <c r="W12" s="76"/>
      <c r="Y12" s="76"/>
      <c r="AA12" s="76"/>
    </row>
    <row r="13" spans="4:19" ht="23.25" customHeight="1">
      <c r="D13" s="76"/>
      <c r="G13" s="76"/>
      <c r="H13" s="76"/>
      <c r="J13" s="76"/>
      <c r="S13" s="76"/>
    </row>
    <row r="14" spans="5:10" ht="23.25" customHeight="1">
      <c r="E14" s="76"/>
      <c r="I14" s="76"/>
      <c r="J14" s="76"/>
    </row>
    <row r="15" spans="5:7" ht="11.25">
      <c r="E15" s="76"/>
      <c r="G15" s="76"/>
    </row>
    <row r="17" spans="8:10" ht="11.25">
      <c r="H17" s="76"/>
      <c r="J17" s="76"/>
    </row>
    <row r="19" ht="11.25">
      <c r="E19" s="76"/>
    </row>
    <row r="21" ht="11.25">
      <c r="K21" s="76"/>
    </row>
  </sheetData>
  <sheetProtection/>
  <mergeCells count="6">
    <mergeCell ref="D5:D6"/>
    <mergeCell ref="E5:E6"/>
    <mergeCell ref="F5:F6"/>
    <mergeCell ref="V5:V6"/>
    <mergeCell ref="W5:W6"/>
    <mergeCell ref="X5:X6"/>
  </mergeCells>
  <printOptions horizontalCentered="1"/>
  <pageMargins left="0" right="0" top="0.98" bottom="0.98" header="0.51" footer="0.51"/>
  <pageSetup fitToHeight="999" fitToWidth="1" horizontalDpi="600" verticalDpi="600" orientation="landscape" paperSize="9" scale="7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4"/>
  <sheetViews>
    <sheetView workbookViewId="0" topLeftCell="A1">
      <selection activeCell="N13" sqref="N13"/>
    </sheetView>
  </sheetViews>
  <sheetFormatPr defaultColWidth="9.33203125" defaultRowHeight="11.25"/>
  <cols>
    <col min="1" max="1" width="5.33203125" style="0" customWidth="1"/>
    <col min="2" max="2" width="4.33203125" style="0" customWidth="1"/>
    <col min="3" max="3" width="5.33203125" style="0" customWidth="1"/>
    <col min="5" max="5" width="45.66015625" style="0" customWidth="1"/>
    <col min="12" max="12" width="7.16015625" style="0" customWidth="1"/>
    <col min="14" max="14" width="5.16015625" style="0" customWidth="1"/>
    <col min="15" max="15" width="6.33203125" style="0" customWidth="1"/>
    <col min="16" max="16" width="5" style="0" customWidth="1"/>
    <col min="17" max="17" width="4.66015625" style="0" customWidth="1"/>
    <col min="18" max="18" width="3.33203125" style="0" customWidth="1"/>
    <col min="20" max="20" width="7.16015625" style="0" customWidth="1"/>
    <col min="21" max="21" width="5" style="0" customWidth="1"/>
    <col min="22" max="22" width="5.33203125" style="0" customWidth="1"/>
    <col min="23" max="23" width="3.33203125" style="0" customWidth="1"/>
    <col min="24" max="24" width="5.83203125" style="0" customWidth="1"/>
  </cols>
  <sheetData>
    <row r="1" spans="1:27" ht="12">
      <c r="A1" s="27"/>
      <c r="B1" s="55"/>
      <c r="C1" s="56"/>
      <c r="D1" s="56"/>
      <c r="E1" s="56"/>
      <c r="F1" s="56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27" t="s">
        <v>341</v>
      </c>
    </row>
    <row r="2" spans="1:27" ht="20.25">
      <c r="A2" s="58" t="s">
        <v>142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ht="23.25" customHeight="1">
      <c r="A3" s="59"/>
      <c r="B3" s="55"/>
      <c r="C3" s="56"/>
      <c r="D3" s="56"/>
      <c r="E3" s="56"/>
      <c r="F3" s="56"/>
      <c r="G3" s="56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27" t="s">
        <v>3</v>
      </c>
    </row>
    <row r="4" spans="1:27" ht="20.25" customHeight="1">
      <c r="A4" s="30" t="s">
        <v>85</v>
      </c>
      <c r="B4" s="30"/>
      <c r="C4" s="30"/>
      <c r="D4" s="6" t="s">
        <v>86</v>
      </c>
      <c r="E4" s="6" t="s">
        <v>143</v>
      </c>
      <c r="F4" s="5" t="s">
        <v>92</v>
      </c>
      <c r="G4" s="61" t="s">
        <v>144</v>
      </c>
      <c r="H4" s="61"/>
      <c r="I4" s="61"/>
      <c r="J4" s="61"/>
      <c r="K4" s="70" t="s">
        <v>145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2" t="s">
        <v>146</v>
      </c>
      <c r="W4" s="72" t="s">
        <v>147</v>
      </c>
      <c r="X4" s="72" t="s">
        <v>148</v>
      </c>
      <c r="Y4" s="30" t="s">
        <v>149</v>
      </c>
      <c r="Z4" s="30"/>
      <c r="AA4" s="30"/>
    </row>
    <row r="5" spans="1:27" ht="93.75" customHeight="1">
      <c r="A5" s="5" t="s">
        <v>89</v>
      </c>
      <c r="B5" s="5" t="s">
        <v>90</v>
      </c>
      <c r="C5" s="5" t="s">
        <v>91</v>
      </c>
      <c r="D5" s="6"/>
      <c r="E5" s="6"/>
      <c r="F5" s="5"/>
      <c r="G5" s="62" t="s">
        <v>102</v>
      </c>
      <c r="H5" s="63" t="s">
        <v>150</v>
      </c>
      <c r="I5" s="63" t="s">
        <v>151</v>
      </c>
      <c r="J5" s="63" t="s">
        <v>152</v>
      </c>
      <c r="K5" s="62" t="s">
        <v>102</v>
      </c>
      <c r="L5" s="63" t="s">
        <v>150</v>
      </c>
      <c r="M5" s="63" t="s">
        <v>151</v>
      </c>
      <c r="N5" s="63" t="s">
        <v>152</v>
      </c>
      <c r="O5" s="22" t="s">
        <v>153</v>
      </c>
      <c r="P5" s="22" t="s">
        <v>154</v>
      </c>
      <c r="Q5" s="22" t="s">
        <v>155</v>
      </c>
      <c r="R5" s="22" t="s">
        <v>156</v>
      </c>
      <c r="S5" s="6" t="s">
        <v>157</v>
      </c>
      <c r="T5" s="6" t="s">
        <v>158</v>
      </c>
      <c r="U5" s="6" t="s">
        <v>159</v>
      </c>
      <c r="V5" s="72"/>
      <c r="W5" s="72"/>
      <c r="X5" s="72"/>
      <c r="Y5" s="6" t="s">
        <v>102</v>
      </c>
      <c r="Z5" s="6" t="s">
        <v>144</v>
      </c>
      <c r="AA5" s="6" t="s">
        <v>145</v>
      </c>
    </row>
    <row r="6" spans="1:27" ht="12">
      <c r="A6" s="64" t="s">
        <v>119</v>
      </c>
      <c r="B6" s="64" t="s">
        <v>119</v>
      </c>
      <c r="C6" s="64" t="s">
        <v>119</v>
      </c>
      <c r="D6" s="65" t="s">
        <v>119</v>
      </c>
      <c r="E6" s="65" t="s">
        <v>119</v>
      </c>
      <c r="F6" s="65">
        <v>1</v>
      </c>
      <c r="G6" s="65">
        <v>2</v>
      </c>
      <c r="H6" s="65">
        <v>3</v>
      </c>
      <c r="I6" s="65">
        <v>4</v>
      </c>
      <c r="J6" s="65">
        <v>5</v>
      </c>
      <c r="K6" s="65">
        <v>6</v>
      </c>
      <c r="L6" s="65">
        <v>7</v>
      </c>
      <c r="M6" s="65">
        <v>8</v>
      </c>
      <c r="N6" s="65">
        <v>9</v>
      </c>
      <c r="O6" s="65">
        <v>10</v>
      </c>
      <c r="P6" s="65">
        <v>11</v>
      </c>
      <c r="Q6" s="65">
        <v>12</v>
      </c>
      <c r="R6" s="65">
        <v>13</v>
      </c>
      <c r="S6" s="65">
        <v>14</v>
      </c>
      <c r="T6" s="65">
        <v>15</v>
      </c>
      <c r="U6" s="65">
        <v>16</v>
      </c>
      <c r="V6" s="65">
        <v>17</v>
      </c>
      <c r="W6" s="65">
        <v>18</v>
      </c>
      <c r="X6" s="65">
        <v>19</v>
      </c>
      <c r="Y6" s="65">
        <v>20</v>
      </c>
      <c r="Z6" s="65">
        <v>21</v>
      </c>
      <c r="AA6" s="65">
        <v>22</v>
      </c>
    </row>
    <row r="7" spans="1:27" ht="28.5" customHeight="1">
      <c r="A7" s="66"/>
      <c r="B7" s="66"/>
      <c r="C7" s="66"/>
      <c r="D7" s="66" t="s">
        <v>120</v>
      </c>
      <c r="E7" s="67" t="s">
        <v>121</v>
      </c>
      <c r="F7" s="68">
        <v>0</v>
      </c>
      <c r="G7" s="69">
        <v>0</v>
      </c>
      <c r="H7" s="68">
        <v>0</v>
      </c>
      <c r="I7" s="69">
        <v>0</v>
      </c>
      <c r="J7" s="68">
        <v>0</v>
      </c>
      <c r="K7" s="69">
        <v>0</v>
      </c>
      <c r="L7" s="68">
        <v>0</v>
      </c>
      <c r="M7" s="68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3">
        <v>0</v>
      </c>
      <c r="U7" s="73">
        <v>0</v>
      </c>
      <c r="V7" s="73">
        <v>0</v>
      </c>
      <c r="W7" s="73">
        <v>0</v>
      </c>
      <c r="X7" s="74">
        <v>0</v>
      </c>
      <c r="Y7" s="19">
        <v>0</v>
      </c>
      <c r="Z7" s="32">
        <v>0</v>
      </c>
      <c r="AA7" s="14">
        <v>0</v>
      </c>
    </row>
    <row r="8" spans="1:27" ht="30.75" customHeight="1">
      <c r="A8" s="66" t="s">
        <v>122</v>
      </c>
      <c r="B8" s="66" t="s">
        <v>123</v>
      </c>
      <c r="C8" s="66" t="s">
        <v>124</v>
      </c>
      <c r="D8" s="66" t="s">
        <v>125</v>
      </c>
      <c r="E8" s="67" t="s">
        <v>126</v>
      </c>
      <c r="F8" s="68">
        <v>0</v>
      </c>
      <c r="G8" s="69">
        <v>0</v>
      </c>
      <c r="H8" s="68">
        <v>0</v>
      </c>
      <c r="I8" s="69">
        <v>0</v>
      </c>
      <c r="J8" s="68">
        <v>0</v>
      </c>
      <c r="K8" s="69">
        <v>0</v>
      </c>
      <c r="L8" s="68">
        <v>0</v>
      </c>
      <c r="M8" s="68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3">
        <v>0</v>
      </c>
      <c r="U8" s="73">
        <v>0</v>
      </c>
      <c r="V8" s="73">
        <v>0</v>
      </c>
      <c r="W8" s="73">
        <v>0</v>
      </c>
      <c r="X8" s="74">
        <v>0</v>
      </c>
      <c r="Y8" s="19">
        <v>0</v>
      </c>
      <c r="Z8" s="32">
        <v>0</v>
      </c>
      <c r="AA8" s="14">
        <v>0</v>
      </c>
    </row>
    <row r="9" spans="1:27" ht="25.5" customHeight="1">
      <c r="A9" s="66" t="s">
        <v>122</v>
      </c>
      <c r="B9" s="66" t="s">
        <v>123</v>
      </c>
      <c r="C9" s="66" t="s">
        <v>123</v>
      </c>
      <c r="D9" s="66" t="s">
        <v>125</v>
      </c>
      <c r="E9" s="67" t="s">
        <v>127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3">
        <v>0</v>
      </c>
      <c r="U9" s="73">
        <v>0</v>
      </c>
      <c r="V9" s="73">
        <v>0</v>
      </c>
      <c r="W9" s="73">
        <v>0</v>
      </c>
      <c r="X9" s="74">
        <v>0</v>
      </c>
      <c r="Y9" s="19">
        <v>0</v>
      </c>
      <c r="Z9" s="32">
        <v>0</v>
      </c>
      <c r="AA9" s="14">
        <v>0</v>
      </c>
    </row>
    <row r="10" spans="1:27" ht="25.5" customHeight="1">
      <c r="A10" s="66" t="s">
        <v>130</v>
      </c>
      <c r="B10" s="66" t="s">
        <v>131</v>
      </c>
      <c r="C10" s="66" t="s">
        <v>124</v>
      </c>
      <c r="D10" s="66" t="s">
        <v>125</v>
      </c>
      <c r="E10" s="67" t="s">
        <v>132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3">
        <v>0</v>
      </c>
      <c r="U10" s="73">
        <v>0</v>
      </c>
      <c r="V10" s="73">
        <v>0</v>
      </c>
      <c r="W10" s="73">
        <v>0</v>
      </c>
      <c r="X10" s="74">
        <v>0</v>
      </c>
      <c r="Y10" s="19">
        <v>0</v>
      </c>
      <c r="Z10" s="32">
        <v>0</v>
      </c>
      <c r="AA10" s="14">
        <v>0</v>
      </c>
    </row>
    <row r="11" spans="1:27" ht="28.5" customHeight="1">
      <c r="A11" s="66" t="s">
        <v>130</v>
      </c>
      <c r="B11" s="66" t="s">
        <v>131</v>
      </c>
      <c r="C11" s="66" t="s">
        <v>133</v>
      </c>
      <c r="D11" s="66" t="s">
        <v>125</v>
      </c>
      <c r="E11" s="67" t="s">
        <v>134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3">
        <v>0</v>
      </c>
      <c r="U11" s="73">
        <v>0</v>
      </c>
      <c r="V11" s="73">
        <v>0</v>
      </c>
      <c r="W11" s="73">
        <v>0</v>
      </c>
      <c r="X11" s="74">
        <v>0</v>
      </c>
      <c r="Y11" s="19">
        <v>0</v>
      </c>
      <c r="Z11" s="32">
        <v>0</v>
      </c>
      <c r="AA11" s="14">
        <v>0</v>
      </c>
    </row>
    <row r="12" spans="1:27" ht="30.75" customHeight="1">
      <c r="A12" s="66" t="s">
        <v>135</v>
      </c>
      <c r="B12" s="66" t="s">
        <v>136</v>
      </c>
      <c r="C12" s="66" t="s">
        <v>124</v>
      </c>
      <c r="D12" s="66" t="s">
        <v>125</v>
      </c>
      <c r="E12" s="67" t="s">
        <v>137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3">
        <v>0</v>
      </c>
      <c r="U12" s="73">
        <v>0</v>
      </c>
      <c r="V12" s="73">
        <v>0</v>
      </c>
      <c r="W12" s="73">
        <v>0</v>
      </c>
      <c r="X12" s="74">
        <v>0</v>
      </c>
      <c r="Y12" s="19">
        <v>0</v>
      </c>
      <c r="Z12" s="32">
        <v>0</v>
      </c>
      <c r="AA12" s="14">
        <v>0</v>
      </c>
    </row>
    <row r="13" spans="1:27" ht="24.75" customHeight="1">
      <c r="A13" s="66" t="s">
        <v>135</v>
      </c>
      <c r="B13" s="66" t="s">
        <v>136</v>
      </c>
      <c r="C13" s="66" t="s">
        <v>136</v>
      </c>
      <c r="D13" s="66" t="s">
        <v>125</v>
      </c>
      <c r="E13" s="67" t="s">
        <v>138</v>
      </c>
      <c r="F13" s="68">
        <v>0</v>
      </c>
      <c r="G13" s="69">
        <v>0</v>
      </c>
      <c r="H13" s="68">
        <v>0</v>
      </c>
      <c r="I13" s="69">
        <v>0</v>
      </c>
      <c r="J13" s="68">
        <v>0</v>
      </c>
      <c r="K13" s="69">
        <v>0</v>
      </c>
      <c r="L13" s="68">
        <v>0</v>
      </c>
      <c r="M13" s="68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3">
        <v>0</v>
      </c>
      <c r="U13" s="73">
        <v>0</v>
      </c>
      <c r="V13" s="73">
        <v>0</v>
      </c>
      <c r="W13" s="73">
        <v>0</v>
      </c>
      <c r="X13" s="74">
        <v>0</v>
      </c>
      <c r="Y13" s="19">
        <v>0</v>
      </c>
      <c r="Z13" s="32">
        <v>0</v>
      </c>
      <c r="AA13" s="14">
        <v>0</v>
      </c>
    </row>
    <row r="14" spans="1:27" ht="25.5" customHeight="1">
      <c r="A14" s="66" t="s">
        <v>139</v>
      </c>
      <c r="B14" s="66" t="s">
        <v>136</v>
      </c>
      <c r="C14" s="66" t="s">
        <v>124</v>
      </c>
      <c r="D14" s="66" t="s">
        <v>125</v>
      </c>
      <c r="E14" s="67" t="s">
        <v>140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3">
        <v>0</v>
      </c>
      <c r="U14" s="73">
        <v>0</v>
      </c>
      <c r="V14" s="73">
        <v>0</v>
      </c>
      <c r="W14" s="73">
        <v>0</v>
      </c>
      <c r="X14" s="74">
        <v>0</v>
      </c>
      <c r="Y14" s="19">
        <v>0</v>
      </c>
      <c r="Z14" s="32">
        <v>0</v>
      </c>
      <c r="AA14" s="14">
        <v>0</v>
      </c>
    </row>
  </sheetData>
  <sheetProtection/>
  <mergeCells count="6">
    <mergeCell ref="D4:D5"/>
    <mergeCell ref="E4:E5"/>
    <mergeCell ref="F4:F5"/>
    <mergeCell ref="V4:V5"/>
    <mergeCell ref="W4:W5"/>
    <mergeCell ref="X4:X5"/>
  </mergeCells>
  <printOptions/>
  <pageMargins left="0.78" right="0.16" top="0.98" bottom="0.39" header="0.51" footer="0.51"/>
  <pageSetup horizontalDpi="180" verticalDpi="180"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6" sqref="B6"/>
    </sheetView>
  </sheetViews>
  <sheetFormatPr defaultColWidth="9.33203125" defaultRowHeight="11.25"/>
  <cols>
    <col min="1" max="1" width="95.66015625" style="0" customWidth="1"/>
    <col min="2" max="2" width="38.33203125" style="0" customWidth="1"/>
  </cols>
  <sheetData>
    <row r="1" ht="12">
      <c r="B1" s="27" t="s">
        <v>342</v>
      </c>
    </row>
    <row r="2" spans="1:2" ht="20.25">
      <c r="A2" s="45" t="s">
        <v>343</v>
      </c>
      <c r="B2" s="45"/>
    </row>
    <row r="3" ht="29.25" customHeight="1">
      <c r="B3" s="46" t="s">
        <v>3</v>
      </c>
    </row>
    <row r="4" spans="1:2" ht="24.75" customHeight="1">
      <c r="A4" s="47" t="s">
        <v>344</v>
      </c>
      <c r="B4" s="47" t="s">
        <v>345</v>
      </c>
    </row>
    <row r="5" spans="1:2" ht="25.5" customHeight="1">
      <c r="A5" s="48" t="s">
        <v>346</v>
      </c>
      <c r="B5" s="49">
        <v>1.78</v>
      </c>
    </row>
    <row r="6" spans="1:2" ht="31.5" customHeight="1">
      <c r="A6" s="50" t="s">
        <v>347</v>
      </c>
      <c r="B6" s="51">
        <v>0</v>
      </c>
    </row>
    <row r="7" spans="1:2" ht="27.75" customHeight="1">
      <c r="A7" s="50" t="s">
        <v>348</v>
      </c>
      <c r="B7" s="52">
        <v>0.78</v>
      </c>
    </row>
    <row r="8" spans="1:2" ht="27.75" customHeight="1">
      <c r="A8" s="50" t="s">
        <v>349</v>
      </c>
      <c r="B8" s="53"/>
    </row>
    <row r="9" spans="1:2" ht="27" customHeight="1">
      <c r="A9" s="54" t="s">
        <v>350</v>
      </c>
      <c r="B9" s="51"/>
    </row>
    <row r="10" spans="1:2" ht="29.25" customHeight="1">
      <c r="A10" s="54" t="s">
        <v>351</v>
      </c>
      <c r="B10" s="52"/>
    </row>
    <row r="11" spans="1:2" ht="26.25" customHeight="1">
      <c r="A11" s="50" t="s">
        <v>352</v>
      </c>
      <c r="B11" s="52">
        <v>0.4</v>
      </c>
    </row>
    <row r="12" spans="1:2" ht="31.5" customHeight="1">
      <c r="A12" s="50" t="s">
        <v>353</v>
      </c>
      <c r="B12" s="52">
        <v>0.6</v>
      </c>
    </row>
  </sheetData>
  <sheetProtection/>
  <mergeCells count="1">
    <mergeCell ref="A2:B2"/>
  </mergeCells>
  <printOptions/>
  <pageMargins left="1.46" right="0.75" top="1" bottom="1" header="0.5" footer="0.5"/>
  <pageSetup horizontalDpi="180" verticalDpi="18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0"/>
  <sheetViews>
    <sheetView workbookViewId="0" topLeftCell="A1">
      <selection activeCell="F8" sqref="F8:F10"/>
    </sheetView>
  </sheetViews>
  <sheetFormatPr defaultColWidth="9.33203125" defaultRowHeight="11.25"/>
  <cols>
    <col min="1" max="1" width="6.33203125" style="0" customWidth="1"/>
    <col min="2" max="3" width="4.16015625" style="0" customWidth="1"/>
    <col min="5" max="5" width="21.83203125" style="0" customWidth="1"/>
  </cols>
  <sheetData>
    <row r="1" spans="1:21" ht="11.25">
      <c r="A1" s="1" t="s">
        <v>354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5" t="s">
        <v>355</v>
      </c>
    </row>
    <row r="2" spans="1:21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2"/>
    </row>
    <row r="3" spans="1:21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5" t="s">
        <v>3</v>
      </c>
    </row>
    <row r="4" spans="1:21" ht="27" customHeight="1">
      <c r="A4" s="33" t="s">
        <v>85</v>
      </c>
      <c r="B4" s="33"/>
      <c r="C4" s="33"/>
      <c r="D4" s="3" t="s">
        <v>86</v>
      </c>
      <c r="E4" s="3" t="s">
        <v>356</v>
      </c>
      <c r="F4" s="34" t="s">
        <v>357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33.75" customHeight="1">
      <c r="A5" s="6" t="s">
        <v>89</v>
      </c>
      <c r="B5" s="6" t="s">
        <v>90</v>
      </c>
      <c r="C5" s="6" t="s">
        <v>91</v>
      </c>
      <c r="D5" s="6"/>
      <c r="E5" s="6"/>
      <c r="F5" s="4" t="s">
        <v>99</v>
      </c>
      <c r="G5" s="35" t="s">
        <v>93</v>
      </c>
      <c r="H5" s="35"/>
      <c r="I5" s="35"/>
      <c r="J5" s="35"/>
      <c r="K5" s="35"/>
      <c r="L5" s="35"/>
      <c r="M5" s="35"/>
      <c r="N5" s="37"/>
      <c r="O5" s="38" t="s">
        <v>94</v>
      </c>
      <c r="P5" s="39" t="s">
        <v>95</v>
      </c>
      <c r="Q5" s="43" t="s">
        <v>358</v>
      </c>
      <c r="R5" s="43"/>
      <c r="S5" s="43"/>
      <c r="T5" s="3" t="s">
        <v>97</v>
      </c>
      <c r="U5" s="3" t="s">
        <v>359</v>
      </c>
    </row>
    <row r="6" spans="1:21" ht="106.5" customHeight="1">
      <c r="A6" s="6"/>
      <c r="B6" s="6"/>
      <c r="C6" s="6"/>
      <c r="D6" s="6"/>
      <c r="E6" s="6"/>
      <c r="F6" s="6"/>
      <c r="G6" s="17" t="s">
        <v>102</v>
      </c>
      <c r="H6" s="17" t="s">
        <v>100</v>
      </c>
      <c r="I6" s="17" t="s">
        <v>110</v>
      </c>
      <c r="J6" s="17" t="s">
        <v>111</v>
      </c>
      <c r="K6" s="17" t="s">
        <v>112</v>
      </c>
      <c r="L6" s="17" t="s">
        <v>113</v>
      </c>
      <c r="M6" s="17" t="s">
        <v>114</v>
      </c>
      <c r="N6" s="18" t="s">
        <v>115</v>
      </c>
      <c r="O6" s="38"/>
      <c r="P6" s="40"/>
      <c r="Q6" s="44" t="s">
        <v>102</v>
      </c>
      <c r="R6" s="38" t="s">
        <v>103</v>
      </c>
      <c r="S6" s="38" t="s">
        <v>104</v>
      </c>
      <c r="T6" s="6"/>
      <c r="U6" s="6"/>
    </row>
    <row r="7" spans="1:21" ht="20.25" customHeight="1">
      <c r="A7" s="9" t="s">
        <v>119</v>
      </c>
      <c r="B7" s="9" t="s">
        <v>119</v>
      </c>
      <c r="C7" s="9" t="s">
        <v>119</v>
      </c>
      <c r="D7" s="9" t="s">
        <v>119</v>
      </c>
      <c r="E7" s="9" t="s">
        <v>119</v>
      </c>
      <c r="F7" s="9">
        <v>1</v>
      </c>
      <c r="G7" s="9">
        <f aca="true" t="shared" si="0" ref="G7:U7">F7+1</f>
        <v>2</v>
      </c>
      <c r="H7" s="9">
        <f t="shared" si="0"/>
        <v>3</v>
      </c>
      <c r="I7" s="9">
        <f t="shared" si="0"/>
        <v>4</v>
      </c>
      <c r="J7" s="9">
        <f t="shared" si="0"/>
        <v>5</v>
      </c>
      <c r="K7" s="9">
        <f t="shared" si="0"/>
        <v>6</v>
      </c>
      <c r="L7" s="9">
        <f t="shared" si="0"/>
        <v>7</v>
      </c>
      <c r="M7" s="9">
        <f t="shared" si="0"/>
        <v>8</v>
      </c>
      <c r="N7" s="9">
        <f t="shared" si="0"/>
        <v>9</v>
      </c>
      <c r="O7" s="9">
        <f t="shared" si="0"/>
        <v>10</v>
      </c>
      <c r="P7" s="9">
        <f t="shared" si="0"/>
        <v>11</v>
      </c>
      <c r="Q7" s="9">
        <f t="shared" si="0"/>
        <v>12</v>
      </c>
      <c r="R7" s="9">
        <f t="shared" si="0"/>
        <v>13</v>
      </c>
      <c r="S7" s="9">
        <f t="shared" si="0"/>
        <v>14</v>
      </c>
      <c r="T7" s="9">
        <f t="shared" si="0"/>
        <v>15</v>
      </c>
      <c r="U7" s="9">
        <f t="shared" si="0"/>
        <v>16</v>
      </c>
    </row>
    <row r="8" spans="1:21" ht="39.75" customHeight="1">
      <c r="A8" s="13"/>
      <c r="B8" s="13"/>
      <c r="C8" s="13"/>
      <c r="D8" s="13" t="s">
        <v>268</v>
      </c>
      <c r="E8" s="13" t="s">
        <v>99</v>
      </c>
      <c r="F8" s="32">
        <v>29.53</v>
      </c>
      <c r="G8" s="32">
        <v>29.53</v>
      </c>
      <c r="H8" s="32">
        <v>29.53</v>
      </c>
      <c r="I8" s="19"/>
      <c r="J8" s="19"/>
      <c r="K8" s="19"/>
      <c r="L8" s="32"/>
      <c r="M8" s="41"/>
      <c r="N8" s="32"/>
      <c r="O8" s="41"/>
      <c r="P8" s="19"/>
      <c r="Q8" s="19"/>
      <c r="R8" s="19"/>
      <c r="S8" s="19"/>
      <c r="T8" s="19"/>
      <c r="U8" s="32"/>
    </row>
    <row r="9" spans="1:21" ht="64.5" customHeight="1">
      <c r="A9" s="10" t="s">
        <v>135</v>
      </c>
      <c r="B9" s="10" t="s">
        <v>136</v>
      </c>
      <c r="C9" s="10" t="s">
        <v>136</v>
      </c>
      <c r="D9" s="10"/>
      <c r="E9" s="36" t="s">
        <v>360</v>
      </c>
      <c r="F9" s="32">
        <v>9.98</v>
      </c>
      <c r="G9" s="32">
        <v>9.98</v>
      </c>
      <c r="H9" s="32">
        <v>9.98</v>
      </c>
      <c r="I9" s="19"/>
      <c r="J9" s="19"/>
      <c r="K9" s="19"/>
      <c r="L9" s="32"/>
      <c r="M9" s="41"/>
      <c r="N9" s="32"/>
      <c r="O9" s="41"/>
      <c r="P9" s="19"/>
      <c r="Q9" s="19"/>
      <c r="R9" s="19"/>
      <c r="S9" s="19"/>
      <c r="T9" s="19"/>
      <c r="U9" s="32"/>
    </row>
    <row r="10" spans="1:21" ht="58.5" customHeight="1">
      <c r="A10" s="10" t="s">
        <v>135</v>
      </c>
      <c r="B10" s="10" t="s">
        <v>136</v>
      </c>
      <c r="C10" s="10" t="s">
        <v>136</v>
      </c>
      <c r="D10" s="10"/>
      <c r="E10" s="36" t="s">
        <v>361</v>
      </c>
      <c r="F10" s="32">
        <v>19.55</v>
      </c>
      <c r="G10" s="32">
        <v>19.55</v>
      </c>
      <c r="H10" s="32">
        <v>19.55</v>
      </c>
      <c r="I10" s="19"/>
      <c r="J10" s="19"/>
      <c r="K10" s="19"/>
      <c r="L10" s="32"/>
      <c r="M10" s="41"/>
      <c r="N10" s="32"/>
      <c r="O10" s="41"/>
      <c r="P10" s="19"/>
      <c r="Q10" s="19"/>
      <c r="R10" s="19"/>
      <c r="S10" s="19"/>
      <c r="T10" s="19"/>
      <c r="U10" s="32"/>
    </row>
  </sheetData>
  <sheetProtection/>
  <mergeCells count="14">
    <mergeCell ref="F4:U4"/>
    <mergeCell ref="G5:N5"/>
    <mergeCell ref="Q5:S5"/>
    <mergeCell ref="A5:A6"/>
    <mergeCell ref="B5:B6"/>
    <mergeCell ref="C5:C6"/>
    <mergeCell ref="D4:D6"/>
    <mergeCell ref="E4:E6"/>
    <mergeCell ref="F5:F6"/>
    <mergeCell ref="O5:O6"/>
    <mergeCell ref="P5:P6"/>
    <mergeCell ref="T5:T6"/>
    <mergeCell ref="U5:U6"/>
    <mergeCell ref="A1:T3"/>
  </mergeCells>
  <printOptions/>
  <pageMargins left="0.75" right="0.75" top="1" bottom="1" header="0.5" footer="0.5"/>
  <pageSetup horizontalDpi="180" verticalDpi="180" orientation="landscape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10"/>
  <sheetViews>
    <sheetView workbookViewId="0" topLeftCell="A1">
      <selection activeCell="U13" sqref="U13"/>
    </sheetView>
  </sheetViews>
  <sheetFormatPr defaultColWidth="9.33203125" defaultRowHeight="11.25"/>
  <cols>
    <col min="1" max="1" width="5" style="0" customWidth="1"/>
    <col min="2" max="2" width="4.5" style="0" customWidth="1"/>
    <col min="3" max="3" width="4.83203125" style="0" customWidth="1"/>
    <col min="6" max="6" width="31.66015625" style="0" customWidth="1"/>
    <col min="8" max="8" width="12.83203125" style="0" bestFit="1" customWidth="1"/>
    <col min="13" max="13" width="6.16015625" style="0" customWidth="1"/>
    <col min="15" max="15" width="6.83203125" style="0" customWidth="1"/>
    <col min="17" max="19" width="6.83203125" style="0" customWidth="1"/>
    <col min="20" max="20" width="6.66015625" style="0" customWidth="1"/>
    <col min="21" max="21" width="6.16015625" style="0" customWidth="1"/>
    <col min="22" max="22" width="5.66015625" style="0" customWidth="1"/>
    <col min="23" max="23" width="6.16015625" style="0" customWidth="1"/>
    <col min="24" max="24" width="5.5" style="0" customWidth="1"/>
    <col min="25" max="25" width="5.33203125" style="0" customWidth="1"/>
    <col min="26" max="26" width="5" style="0" customWidth="1"/>
    <col min="27" max="27" width="6.5" style="0" customWidth="1"/>
    <col min="28" max="28" width="5.66015625" style="0" customWidth="1"/>
    <col min="29" max="29" width="5.83203125" style="0" customWidth="1"/>
    <col min="30" max="30" width="6.16015625" style="0" customWidth="1"/>
    <col min="31" max="31" width="6.83203125" style="0" customWidth="1"/>
  </cols>
  <sheetData>
    <row r="1" spans="1:31" ht="11.25">
      <c r="A1" s="1" t="s">
        <v>362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E1" s="25" t="s">
        <v>363</v>
      </c>
    </row>
    <row r="2" spans="1:31" ht="11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6"/>
      <c r="AE2" s="26"/>
    </row>
    <row r="3" spans="1:31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E3" s="27" t="s">
        <v>3</v>
      </c>
    </row>
    <row r="4" spans="1:31" ht="20.25" customHeight="1">
      <c r="A4" s="2" t="s">
        <v>85</v>
      </c>
      <c r="B4" s="2"/>
      <c r="C4" s="2"/>
      <c r="D4" s="3" t="s">
        <v>364</v>
      </c>
      <c r="E4" s="3" t="s">
        <v>86</v>
      </c>
      <c r="F4" s="4" t="s">
        <v>365</v>
      </c>
      <c r="G4" s="5" t="s">
        <v>88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6.25" customHeight="1">
      <c r="A5" s="5" t="s">
        <v>89</v>
      </c>
      <c r="B5" s="5" t="s">
        <v>90</v>
      </c>
      <c r="C5" s="5" t="s">
        <v>91</v>
      </c>
      <c r="D5" s="6"/>
      <c r="E5" s="6"/>
      <c r="F5" s="6"/>
      <c r="G5" s="7" t="s">
        <v>92</v>
      </c>
      <c r="H5" s="8" t="s">
        <v>93</v>
      </c>
      <c r="I5" s="8"/>
      <c r="J5" s="8"/>
      <c r="K5" s="8"/>
      <c r="L5" s="8"/>
      <c r="M5" s="8"/>
      <c r="N5" s="8"/>
      <c r="O5" s="8"/>
      <c r="P5" s="7"/>
      <c r="Q5" s="16" t="s">
        <v>94</v>
      </c>
      <c r="R5" s="20" t="s">
        <v>95</v>
      </c>
      <c r="S5" s="3" t="s">
        <v>358</v>
      </c>
      <c r="T5" s="3"/>
      <c r="U5" s="4"/>
      <c r="V5" s="21" t="s">
        <v>97</v>
      </c>
      <c r="W5" s="21"/>
      <c r="X5" s="21"/>
      <c r="Y5" s="21"/>
      <c r="Z5" s="28" t="s">
        <v>98</v>
      </c>
      <c r="AA5" s="2"/>
      <c r="AB5" s="2"/>
      <c r="AC5" s="2"/>
      <c r="AD5" s="2"/>
      <c r="AE5" s="2"/>
    </row>
    <row r="6" spans="1:31" ht="22.5" customHeight="1">
      <c r="A6" s="5"/>
      <c r="B6" s="5"/>
      <c r="C6" s="5"/>
      <c r="D6" s="6"/>
      <c r="E6" s="6"/>
      <c r="F6" s="6"/>
      <c r="G6" s="5"/>
      <c r="H6" s="3" t="s">
        <v>99</v>
      </c>
      <c r="I6" s="4" t="s">
        <v>100</v>
      </c>
      <c r="J6" s="7" t="s">
        <v>101</v>
      </c>
      <c r="K6" s="7"/>
      <c r="L6" s="7"/>
      <c r="M6" s="7"/>
      <c r="N6" s="7"/>
      <c r="O6" s="7"/>
      <c r="P6" s="7"/>
      <c r="Q6" s="22"/>
      <c r="R6" s="23"/>
      <c r="S6" s="6" t="s">
        <v>102</v>
      </c>
      <c r="T6" s="6" t="s">
        <v>103</v>
      </c>
      <c r="U6" s="24" t="s">
        <v>104</v>
      </c>
      <c r="V6" s="24" t="s">
        <v>102</v>
      </c>
      <c r="W6" s="24" t="s">
        <v>105</v>
      </c>
      <c r="X6" s="24" t="s">
        <v>106</v>
      </c>
      <c r="Y6" s="6" t="s">
        <v>104</v>
      </c>
      <c r="Z6" s="29" t="s">
        <v>102</v>
      </c>
      <c r="AA6" s="6" t="s">
        <v>107</v>
      </c>
      <c r="AB6" s="30" t="s">
        <v>108</v>
      </c>
      <c r="AC6" s="30"/>
      <c r="AD6" s="30"/>
      <c r="AE6" s="6" t="s">
        <v>109</v>
      </c>
    </row>
    <row r="7" spans="1:31" ht="97.5" customHeight="1">
      <c r="A7" s="5"/>
      <c r="B7" s="5"/>
      <c r="C7" s="5"/>
      <c r="D7" s="6"/>
      <c r="E7" s="6"/>
      <c r="F7" s="6"/>
      <c r="G7" s="5"/>
      <c r="H7" s="6"/>
      <c r="I7" s="6"/>
      <c r="J7" s="16" t="s">
        <v>102</v>
      </c>
      <c r="K7" s="17" t="s">
        <v>110</v>
      </c>
      <c r="L7" s="16" t="s">
        <v>111</v>
      </c>
      <c r="M7" s="16" t="s">
        <v>112</v>
      </c>
      <c r="N7" s="16" t="s">
        <v>113</v>
      </c>
      <c r="O7" s="16" t="s">
        <v>114</v>
      </c>
      <c r="P7" s="18" t="s">
        <v>115</v>
      </c>
      <c r="Q7" s="22"/>
      <c r="R7" s="23"/>
      <c r="S7" s="6"/>
      <c r="T7" s="6"/>
      <c r="U7" s="24"/>
      <c r="V7" s="24"/>
      <c r="W7" s="24"/>
      <c r="X7" s="24"/>
      <c r="Y7" s="6"/>
      <c r="Z7" s="29"/>
      <c r="AA7" s="6"/>
      <c r="AB7" s="31" t="s">
        <v>116</v>
      </c>
      <c r="AC7" s="31" t="s">
        <v>117</v>
      </c>
      <c r="AD7" s="31" t="s">
        <v>118</v>
      </c>
      <c r="AE7" s="6"/>
    </row>
    <row r="8" spans="1:31" ht="31.5" customHeight="1">
      <c r="A8" s="9" t="s">
        <v>119</v>
      </c>
      <c r="B8" s="9" t="s">
        <v>119</v>
      </c>
      <c r="C8" s="9" t="s">
        <v>119</v>
      </c>
      <c r="D8" s="9" t="s">
        <v>119</v>
      </c>
      <c r="E8" s="9" t="s">
        <v>119</v>
      </c>
      <c r="F8" s="9" t="s">
        <v>119</v>
      </c>
      <c r="G8" s="9">
        <v>1</v>
      </c>
      <c r="H8" s="9">
        <f aca="true" t="shared" si="0" ref="H8:AE8">G8+1</f>
        <v>2</v>
      </c>
      <c r="I8" s="9">
        <f t="shared" si="0"/>
        <v>3</v>
      </c>
      <c r="J8" s="9">
        <f t="shared" si="0"/>
        <v>4</v>
      </c>
      <c r="K8" s="9">
        <f t="shared" si="0"/>
        <v>5</v>
      </c>
      <c r="L8" s="9">
        <f t="shared" si="0"/>
        <v>6</v>
      </c>
      <c r="M8" s="9">
        <f t="shared" si="0"/>
        <v>7</v>
      </c>
      <c r="N8" s="9">
        <f t="shared" si="0"/>
        <v>8</v>
      </c>
      <c r="O8" s="9">
        <f t="shared" si="0"/>
        <v>9</v>
      </c>
      <c r="P8" s="9">
        <f t="shared" si="0"/>
        <v>10</v>
      </c>
      <c r="Q8" s="9">
        <f t="shared" si="0"/>
        <v>11</v>
      </c>
      <c r="R8" s="9">
        <f t="shared" si="0"/>
        <v>12</v>
      </c>
      <c r="S8" s="9">
        <f t="shared" si="0"/>
        <v>13</v>
      </c>
      <c r="T8" s="9">
        <f t="shared" si="0"/>
        <v>14</v>
      </c>
      <c r="U8" s="9">
        <f t="shared" si="0"/>
        <v>15</v>
      </c>
      <c r="V8" s="9">
        <f t="shared" si="0"/>
        <v>16</v>
      </c>
      <c r="W8" s="9">
        <f t="shared" si="0"/>
        <v>17</v>
      </c>
      <c r="X8" s="9">
        <f t="shared" si="0"/>
        <v>18</v>
      </c>
      <c r="Y8" s="9">
        <f t="shared" si="0"/>
        <v>19</v>
      </c>
      <c r="Z8" s="9">
        <f t="shared" si="0"/>
        <v>20</v>
      </c>
      <c r="AA8" s="9">
        <f t="shared" si="0"/>
        <v>21</v>
      </c>
      <c r="AB8" s="9">
        <f t="shared" si="0"/>
        <v>22</v>
      </c>
      <c r="AC8" s="9">
        <f t="shared" si="0"/>
        <v>23</v>
      </c>
      <c r="AD8" s="9">
        <f t="shared" si="0"/>
        <v>24</v>
      </c>
      <c r="AE8" s="9">
        <f t="shared" si="0"/>
        <v>25</v>
      </c>
    </row>
    <row r="9" spans="1:31" ht="60" customHeight="1">
      <c r="A9" s="10"/>
      <c r="B9" s="11"/>
      <c r="C9" s="12"/>
      <c r="D9" s="13"/>
      <c r="E9" s="10" t="s">
        <v>268</v>
      </c>
      <c r="F9" s="11" t="s">
        <v>99</v>
      </c>
      <c r="G9" s="14">
        <v>40</v>
      </c>
      <c r="H9" s="14">
        <v>40</v>
      </c>
      <c r="I9" s="14">
        <v>40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32"/>
    </row>
    <row r="10" spans="1:31" ht="66.75" customHeight="1">
      <c r="A10" s="10" t="s">
        <v>135</v>
      </c>
      <c r="B10" s="11" t="s">
        <v>136</v>
      </c>
      <c r="C10" s="12" t="s">
        <v>136</v>
      </c>
      <c r="D10" s="15" t="s">
        <v>366</v>
      </c>
      <c r="E10" s="10"/>
      <c r="F10" s="15" t="s">
        <v>367</v>
      </c>
      <c r="G10" s="14">
        <v>40</v>
      </c>
      <c r="H10" s="14">
        <v>40</v>
      </c>
      <c r="I10" s="14">
        <v>40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32"/>
    </row>
  </sheetData>
  <sheetProtection/>
  <mergeCells count="27">
    <mergeCell ref="G4:AE4"/>
    <mergeCell ref="H5:P5"/>
    <mergeCell ref="S5:U5"/>
    <mergeCell ref="V5:Y5"/>
    <mergeCell ref="J6:P6"/>
    <mergeCell ref="A5:A7"/>
    <mergeCell ref="B5:B7"/>
    <mergeCell ref="C5:C7"/>
    <mergeCell ref="D4:D7"/>
    <mergeCell ref="E4:E7"/>
    <mergeCell ref="F4:F7"/>
    <mergeCell ref="G5:G7"/>
    <mergeCell ref="H6:H7"/>
    <mergeCell ref="I6:I7"/>
    <mergeCell ref="Q5:Q7"/>
    <mergeCell ref="R5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E6:AE7"/>
    <mergeCell ref="A1:AC3"/>
  </mergeCells>
  <printOptions/>
  <pageMargins left="0.35" right="0.16" top="0.98" bottom="0.98" header="0.51" footer="0.51"/>
  <pageSetup horizontalDpi="180" verticalDpi="18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showGridLines="0" showZeros="0" workbookViewId="0" topLeftCell="A13">
      <selection activeCell="A2" sqref="A2:F42"/>
    </sheetView>
  </sheetViews>
  <sheetFormatPr defaultColWidth="9.16015625" defaultRowHeight="11.25"/>
  <cols>
    <col min="1" max="1" width="52.33203125" style="0" customWidth="1"/>
    <col min="2" max="2" width="15.33203125" style="0" customWidth="1"/>
    <col min="3" max="3" width="36.33203125" style="0" customWidth="1"/>
    <col min="4" max="4" width="15.33203125" style="0" customWidth="1"/>
    <col min="5" max="5" width="32.83203125" style="0" customWidth="1"/>
    <col min="6" max="6" width="15.33203125" style="0" customWidth="1"/>
    <col min="7" max="7" width="7" style="0" customWidth="1"/>
  </cols>
  <sheetData>
    <row r="1" spans="1:6" ht="10.5" customHeight="1">
      <c r="A1" s="172"/>
      <c r="B1" s="173"/>
      <c r="C1" s="173"/>
      <c r="D1" s="173"/>
      <c r="E1" s="173"/>
      <c r="F1" s="168" t="s">
        <v>1</v>
      </c>
    </row>
    <row r="2" spans="1:6" ht="15.75" customHeight="1">
      <c r="A2" s="174" t="s">
        <v>2</v>
      </c>
      <c r="B2" s="174"/>
      <c r="C2" s="174"/>
      <c r="D2" s="174"/>
      <c r="E2" s="174"/>
      <c r="F2" s="174"/>
    </row>
    <row r="3" spans="1:6" ht="13.5" customHeight="1">
      <c r="A3" s="173"/>
      <c r="B3" s="173"/>
      <c r="C3" s="173"/>
      <c r="D3" s="173"/>
      <c r="E3" s="173"/>
      <c r="F3" s="125" t="s">
        <v>3</v>
      </c>
    </row>
    <row r="4" spans="1:7" ht="15" customHeight="1">
      <c r="A4" s="131" t="s">
        <v>4</v>
      </c>
      <c r="B4" s="130"/>
      <c r="C4" s="131" t="s">
        <v>5</v>
      </c>
      <c r="D4" s="131"/>
      <c r="E4" s="131"/>
      <c r="F4" s="131"/>
      <c r="G4" s="175"/>
    </row>
    <row r="5" spans="1:7" ht="15" customHeight="1">
      <c r="A5" s="131" t="s">
        <v>6</v>
      </c>
      <c r="B5" s="176" t="s">
        <v>7</v>
      </c>
      <c r="C5" s="131" t="s">
        <v>8</v>
      </c>
      <c r="D5" s="131" t="s">
        <v>7</v>
      </c>
      <c r="E5" s="131" t="s">
        <v>9</v>
      </c>
      <c r="F5" s="131" t="s">
        <v>7</v>
      </c>
      <c r="G5" s="177"/>
    </row>
    <row r="6" spans="1:9" ht="15" customHeight="1">
      <c r="A6" s="178" t="s">
        <v>10</v>
      </c>
      <c r="B6" s="179">
        <v>224.78</v>
      </c>
      <c r="C6" s="180" t="s">
        <v>11</v>
      </c>
      <c r="D6" s="179">
        <v>0</v>
      </c>
      <c r="E6" s="181" t="s">
        <v>12</v>
      </c>
      <c r="F6" s="179">
        <v>184.78</v>
      </c>
      <c r="G6" s="182"/>
      <c r="H6" s="76"/>
      <c r="I6" s="76"/>
    </row>
    <row r="7" spans="1:9" ht="15" customHeight="1">
      <c r="A7" s="178" t="s">
        <v>13</v>
      </c>
      <c r="B7" s="179">
        <v>224.78</v>
      </c>
      <c r="C7" s="180" t="s">
        <v>14</v>
      </c>
      <c r="D7" s="179">
        <v>0</v>
      </c>
      <c r="E7" s="181" t="s">
        <v>15</v>
      </c>
      <c r="F7" s="179">
        <v>135.27</v>
      </c>
      <c r="G7" s="182"/>
      <c r="H7" s="76"/>
      <c r="I7" s="76"/>
    </row>
    <row r="8" spans="1:9" ht="15" customHeight="1">
      <c r="A8" s="183" t="s">
        <v>16</v>
      </c>
      <c r="B8" s="179">
        <v>0</v>
      </c>
      <c r="C8" s="184" t="s">
        <v>17</v>
      </c>
      <c r="D8" s="179">
        <v>0</v>
      </c>
      <c r="E8" s="185" t="s">
        <v>18</v>
      </c>
      <c r="F8" s="179">
        <v>22.9</v>
      </c>
      <c r="G8" s="182"/>
      <c r="H8" s="76"/>
      <c r="I8" s="76"/>
    </row>
    <row r="9" spans="1:9" ht="15" customHeight="1">
      <c r="A9" s="178" t="s">
        <v>19</v>
      </c>
      <c r="B9" s="179">
        <v>0</v>
      </c>
      <c r="C9" s="184" t="s">
        <v>20</v>
      </c>
      <c r="D9" s="179">
        <v>0</v>
      </c>
      <c r="E9" s="185" t="s">
        <v>21</v>
      </c>
      <c r="F9" s="179">
        <v>26.61</v>
      </c>
      <c r="G9" s="182"/>
      <c r="H9" s="76"/>
      <c r="I9" s="76"/>
    </row>
    <row r="10" spans="1:9" ht="15" customHeight="1">
      <c r="A10" s="178" t="s">
        <v>22</v>
      </c>
      <c r="B10" s="179">
        <v>0</v>
      </c>
      <c r="C10" s="184" t="s">
        <v>23</v>
      </c>
      <c r="D10" s="179">
        <v>0</v>
      </c>
      <c r="E10" s="185" t="s">
        <v>24</v>
      </c>
      <c r="F10" s="179">
        <v>40</v>
      </c>
      <c r="G10" s="182"/>
      <c r="H10" s="76"/>
      <c r="I10" s="76"/>
    </row>
    <row r="11" spans="1:9" ht="15" customHeight="1">
      <c r="A11" s="178" t="s">
        <v>25</v>
      </c>
      <c r="B11" s="179">
        <v>0</v>
      </c>
      <c r="C11" s="184" t="s">
        <v>26</v>
      </c>
      <c r="D11" s="179">
        <v>0</v>
      </c>
      <c r="E11" s="185" t="s">
        <v>15</v>
      </c>
      <c r="F11" s="179">
        <v>0</v>
      </c>
      <c r="G11" s="182"/>
      <c r="H11" s="76"/>
      <c r="I11" s="76"/>
    </row>
    <row r="12" spans="1:9" ht="15" customHeight="1">
      <c r="A12" s="183" t="s">
        <v>27</v>
      </c>
      <c r="B12" s="179">
        <v>0</v>
      </c>
      <c r="C12" s="184" t="s">
        <v>28</v>
      </c>
      <c r="D12" s="179">
        <v>0</v>
      </c>
      <c r="E12" s="185" t="s">
        <v>18</v>
      </c>
      <c r="F12" s="179">
        <v>0</v>
      </c>
      <c r="G12" s="182"/>
      <c r="H12" s="76"/>
      <c r="I12" s="76"/>
    </row>
    <row r="13" spans="1:9" ht="15.75" customHeight="1">
      <c r="A13" s="178" t="s">
        <v>29</v>
      </c>
      <c r="B13" s="179">
        <v>0</v>
      </c>
      <c r="C13" s="184" t="s">
        <v>30</v>
      </c>
      <c r="D13" s="179">
        <v>41.02</v>
      </c>
      <c r="E13" s="185" t="s">
        <v>21</v>
      </c>
      <c r="F13" s="186">
        <v>0</v>
      </c>
      <c r="G13" s="182"/>
      <c r="H13" s="76"/>
      <c r="I13" s="76"/>
    </row>
    <row r="14" spans="1:9" ht="15" customHeight="1">
      <c r="A14" s="178" t="s">
        <v>31</v>
      </c>
      <c r="B14" s="179">
        <v>0</v>
      </c>
      <c r="C14" s="184" t="s">
        <v>32</v>
      </c>
      <c r="D14" s="179">
        <v>0</v>
      </c>
      <c r="E14" s="187" t="s">
        <v>33</v>
      </c>
      <c r="F14" s="186">
        <v>0</v>
      </c>
      <c r="G14" s="182"/>
      <c r="H14" s="76"/>
      <c r="I14" s="76"/>
    </row>
    <row r="15" spans="1:9" ht="15" customHeight="1">
      <c r="A15" s="178" t="s">
        <v>34</v>
      </c>
      <c r="B15" s="179">
        <v>0</v>
      </c>
      <c r="C15" s="184" t="s">
        <v>35</v>
      </c>
      <c r="D15" s="179">
        <v>20.22</v>
      </c>
      <c r="E15" s="187" t="s">
        <v>36</v>
      </c>
      <c r="F15" s="186">
        <v>0</v>
      </c>
      <c r="G15" s="182"/>
      <c r="H15" s="76"/>
      <c r="I15" s="76"/>
    </row>
    <row r="16" spans="1:9" ht="15" customHeight="1">
      <c r="A16" s="178" t="s">
        <v>37</v>
      </c>
      <c r="B16" s="179">
        <v>0</v>
      </c>
      <c r="C16" s="184" t="s">
        <v>38</v>
      </c>
      <c r="D16" s="179">
        <v>0</v>
      </c>
      <c r="E16" s="187" t="s">
        <v>39</v>
      </c>
      <c r="F16" s="186">
        <v>40</v>
      </c>
      <c r="G16" s="182"/>
      <c r="H16" s="76"/>
      <c r="I16" s="76"/>
    </row>
    <row r="17" spans="1:9" ht="15" customHeight="1">
      <c r="A17" s="178" t="s">
        <v>40</v>
      </c>
      <c r="B17" s="179">
        <v>0</v>
      </c>
      <c r="C17" s="184" t="s">
        <v>41</v>
      </c>
      <c r="D17" s="179">
        <v>0</v>
      </c>
      <c r="E17" s="187" t="s">
        <v>42</v>
      </c>
      <c r="F17" s="186">
        <v>0</v>
      </c>
      <c r="G17" s="182"/>
      <c r="H17" s="76"/>
      <c r="I17" s="76"/>
    </row>
    <row r="18" spans="1:9" ht="15" customHeight="1">
      <c r="A18" s="178" t="s">
        <v>43</v>
      </c>
      <c r="B18" s="179">
        <v>0</v>
      </c>
      <c r="C18" s="184" t="s">
        <v>44</v>
      </c>
      <c r="D18" s="179">
        <v>0</v>
      </c>
      <c r="E18" s="187" t="s">
        <v>45</v>
      </c>
      <c r="F18" s="186">
        <v>0</v>
      </c>
      <c r="G18" s="182"/>
      <c r="H18" s="76"/>
      <c r="I18" s="76"/>
    </row>
    <row r="19" spans="1:9" ht="15" customHeight="1">
      <c r="A19" s="178" t="s">
        <v>46</v>
      </c>
      <c r="B19" s="179">
        <v>0</v>
      </c>
      <c r="C19" s="184" t="s">
        <v>47</v>
      </c>
      <c r="D19" s="179">
        <v>0</v>
      </c>
      <c r="E19" s="187" t="s">
        <v>48</v>
      </c>
      <c r="F19" s="179">
        <v>0</v>
      </c>
      <c r="G19" s="182"/>
      <c r="H19" s="76"/>
      <c r="I19" s="76"/>
    </row>
    <row r="20" spans="1:9" ht="15" customHeight="1">
      <c r="A20" s="178" t="s">
        <v>49</v>
      </c>
      <c r="B20" s="179">
        <v>0</v>
      </c>
      <c r="C20" s="184" t="s">
        <v>50</v>
      </c>
      <c r="D20" s="179">
        <v>0</v>
      </c>
      <c r="E20" s="185" t="s">
        <v>51</v>
      </c>
      <c r="F20" s="188">
        <v>0</v>
      </c>
      <c r="G20" s="182"/>
      <c r="H20" s="76"/>
      <c r="I20" s="76"/>
    </row>
    <row r="21" spans="1:9" ht="15" customHeight="1">
      <c r="A21" s="183" t="s">
        <v>52</v>
      </c>
      <c r="B21" s="179">
        <v>0</v>
      </c>
      <c r="C21" s="184" t="s">
        <v>53</v>
      </c>
      <c r="D21" s="179">
        <v>152.4</v>
      </c>
      <c r="E21" s="185"/>
      <c r="F21" s="179"/>
      <c r="G21" s="182"/>
      <c r="H21" s="76"/>
      <c r="I21" s="76"/>
    </row>
    <row r="22" spans="1:9" ht="15" customHeight="1">
      <c r="A22" s="178" t="s">
        <v>54</v>
      </c>
      <c r="B22" s="179">
        <v>0</v>
      </c>
      <c r="C22" s="184" t="s">
        <v>55</v>
      </c>
      <c r="D22" s="179">
        <v>0</v>
      </c>
      <c r="E22" s="185"/>
      <c r="F22" s="179"/>
      <c r="G22" s="182"/>
      <c r="H22" s="76"/>
      <c r="I22" s="76"/>
    </row>
    <row r="23" spans="1:9" ht="15" customHeight="1">
      <c r="A23" s="178" t="s">
        <v>56</v>
      </c>
      <c r="B23" s="179">
        <v>0</v>
      </c>
      <c r="C23" s="184" t="s">
        <v>57</v>
      </c>
      <c r="D23" s="179">
        <v>0</v>
      </c>
      <c r="E23" s="185"/>
      <c r="F23" s="179"/>
      <c r="G23" s="182"/>
      <c r="H23" s="76"/>
      <c r="I23" s="76"/>
    </row>
    <row r="24" spans="1:9" ht="15" customHeight="1">
      <c r="A24" s="178" t="s">
        <v>58</v>
      </c>
      <c r="B24" s="179">
        <v>0</v>
      </c>
      <c r="C24" s="184" t="s">
        <v>59</v>
      </c>
      <c r="D24" s="179">
        <v>0</v>
      </c>
      <c r="E24" s="189"/>
      <c r="F24" s="179"/>
      <c r="G24" s="182"/>
      <c r="H24" s="76"/>
      <c r="I24" s="76"/>
    </row>
    <row r="25" spans="1:9" ht="15" customHeight="1">
      <c r="A25" s="178" t="s">
        <v>60</v>
      </c>
      <c r="B25" s="179">
        <v>0</v>
      </c>
      <c r="C25" s="184" t="s">
        <v>61</v>
      </c>
      <c r="D25" s="179">
        <v>11.14</v>
      </c>
      <c r="E25" s="189"/>
      <c r="F25" s="190"/>
      <c r="G25" s="182"/>
      <c r="H25" s="76"/>
      <c r="I25" s="76"/>
    </row>
    <row r="26" spans="1:9" ht="15" customHeight="1">
      <c r="A26" s="191"/>
      <c r="B26" s="190"/>
      <c r="C26" s="192" t="s">
        <v>62</v>
      </c>
      <c r="D26" s="179">
        <v>0</v>
      </c>
      <c r="E26" s="189"/>
      <c r="F26" s="190"/>
      <c r="G26" s="182"/>
      <c r="H26" s="76"/>
      <c r="I26" s="76"/>
    </row>
    <row r="27" spans="1:9" ht="15" customHeight="1">
      <c r="A27" s="193"/>
      <c r="B27" s="194"/>
      <c r="C27" s="192" t="s">
        <v>63</v>
      </c>
      <c r="D27" s="186">
        <v>0</v>
      </c>
      <c r="E27" s="189"/>
      <c r="F27" s="194"/>
      <c r="G27" s="182"/>
      <c r="H27" s="76"/>
      <c r="I27" s="76"/>
    </row>
    <row r="28" spans="1:9" ht="15" customHeight="1">
      <c r="A28" s="193"/>
      <c r="B28" s="194"/>
      <c r="C28" s="195" t="s">
        <v>64</v>
      </c>
      <c r="D28" s="179">
        <v>0</v>
      </c>
      <c r="E28" s="196"/>
      <c r="F28" s="194"/>
      <c r="G28" s="182"/>
      <c r="H28" s="76"/>
      <c r="I28" s="76"/>
    </row>
    <row r="29" spans="1:9" ht="15" customHeight="1">
      <c r="A29" s="193"/>
      <c r="B29" s="190"/>
      <c r="C29" s="192" t="s">
        <v>65</v>
      </c>
      <c r="D29" s="188">
        <v>0</v>
      </c>
      <c r="E29" s="189"/>
      <c r="F29" s="194"/>
      <c r="G29" s="182"/>
      <c r="H29" s="76"/>
      <c r="I29" s="76"/>
    </row>
    <row r="30" spans="1:9" ht="15" customHeight="1" hidden="1">
      <c r="A30" s="193"/>
      <c r="B30" s="190"/>
      <c r="C30" s="192" t="s">
        <v>66</v>
      </c>
      <c r="D30" s="179">
        <v>0</v>
      </c>
      <c r="E30" s="189"/>
      <c r="F30" s="194"/>
      <c r="G30" s="182"/>
      <c r="H30" s="76"/>
      <c r="I30" s="76"/>
    </row>
    <row r="31" spans="1:9" ht="15" customHeight="1" hidden="1">
      <c r="A31" s="193"/>
      <c r="B31" s="190"/>
      <c r="C31" s="192" t="s">
        <v>67</v>
      </c>
      <c r="D31" s="179">
        <v>0</v>
      </c>
      <c r="E31" s="189"/>
      <c r="F31" s="194"/>
      <c r="G31" s="182"/>
      <c r="H31" s="76"/>
      <c r="I31" s="76"/>
    </row>
    <row r="32" spans="1:9" ht="15" customHeight="1">
      <c r="A32" s="193"/>
      <c r="B32" s="190"/>
      <c r="C32" s="192" t="s">
        <v>68</v>
      </c>
      <c r="D32" s="179">
        <v>0</v>
      </c>
      <c r="E32" s="189"/>
      <c r="F32" s="194"/>
      <c r="G32" s="182"/>
      <c r="H32" s="76"/>
      <c r="I32" s="76"/>
    </row>
    <row r="33" spans="1:9" ht="15" customHeight="1">
      <c r="A33" s="193"/>
      <c r="B33" s="190"/>
      <c r="C33" s="192" t="s">
        <v>69</v>
      </c>
      <c r="D33" s="179">
        <v>0</v>
      </c>
      <c r="E33" s="189"/>
      <c r="F33" s="194"/>
      <c r="G33" s="182"/>
      <c r="H33" s="76"/>
      <c r="I33" s="76"/>
    </row>
    <row r="34" spans="1:9" ht="15" customHeight="1">
      <c r="A34" s="197"/>
      <c r="B34" s="190"/>
      <c r="C34" s="192" t="s">
        <v>70</v>
      </c>
      <c r="D34" s="179">
        <v>0</v>
      </c>
      <c r="E34" s="189"/>
      <c r="F34" s="190"/>
      <c r="G34" s="182"/>
      <c r="H34" s="76"/>
      <c r="I34" s="76"/>
    </row>
    <row r="35" spans="1:9" ht="15" customHeight="1">
      <c r="A35" s="107" t="s">
        <v>71</v>
      </c>
      <c r="B35" s="190">
        <v>224.78</v>
      </c>
      <c r="C35" s="198" t="s">
        <v>72</v>
      </c>
      <c r="D35" s="190">
        <f>SUM(D6:D34)</f>
        <v>224.78000000000003</v>
      </c>
      <c r="E35" s="198" t="s">
        <v>72</v>
      </c>
      <c r="F35" s="190">
        <f>F6+F10</f>
        <v>224.78</v>
      </c>
      <c r="G35" s="182"/>
      <c r="H35" s="76"/>
      <c r="I35" s="76"/>
    </row>
    <row r="36" spans="1:9" ht="15" customHeight="1">
      <c r="A36" s="178" t="s">
        <v>73</v>
      </c>
      <c r="B36" s="179">
        <v>0</v>
      </c>
      <c r="C36" s="199" t="s">
        <v>74</v>
      </c>
      <c r="D36" s="179">
        <f>F36</f>
        <v>0</v>
      </c>
      <c r="E36" s="185" t="s">
        <v>75</v>
      </c>
      <c r="F36" s="179">
        <v>0</v>
      </c>
      <c r="G36" s="182"/>
      <c r="H36" s="76"/>
      <c r="I36" s="76"/>
    </row>
    <row r="37" spans="1:9" ht="15" customHeight="1">
      <c r="A37" s="183" t="s">
        <v>76</v>
      </c>
      <c r="B37" s="179">
        <v>0</v>
      </c>
      <c r="C37" s="199"/>
      <c r="D37" s="179">
        <v>0</v>
      </c>
      <c r="E37" s="185" t="s">
        <v>77</v>
      </c>
      <c r="F37" s="179">
        <v>0</v>
      </c>
      <c r="G37" s="182"/>
      <c r="H37" s="76"/>
      <c r="I37" s="76"/>
    </row>
    <row r="38" spans="1:9" ht="15" customHeight="1">
      <c r="A38" s="183" t="s">
        <v>78</v>
      </c>
      <c r="B38" s="179">
        <v>0</v>
      </c>
      <c r="C38" s="199"/>
      <c r="D38" s="179">
        <v>0</v>
      </c>
      <c r="E38" s="185" t="s">
        <v>79</v>
      </c>
      <c r="F38" s="179">
        <v>0</v>
      </c>
      <c r="G38" s="182"/>
      <c r="H38" s="76"/>
      <c r="I38" s="76"/>
    </row>
    <row r="39" spans="1:9" ht="15" customHeight="1">
      <c r="A39" s="178" t="s">
        <v>80</v>
      </c>
      <c r="B39" s="179">
        <v>0</v>
      </c>
      <c r="C39" s="199"/>
      <c r="D39" s="179">
        <v>0</v>
      </c>
      <c r="E39" s="185"/>
      <c r="F39" s="190"/>
      <c r="G39" s="182"/>
      <c r="H39" s="76"/>
      <c r="I39" s="76"/>
    </row>
    <row r="40" spans="1:9" ht="15" customHeight="1">
      <c r="A40" s="191"/>
      <c r="B40" s="200"/>
      <c r="C40" s="185"/>
      <c r="D40" s="179"/>
      <c r="E40" s="185"/>
      <c r="F40" s="190"/>
      <c r="G40" s="182"/>
      <c r="H40" s="76"/>
      <c r="I40" s="76"/>
    </row>
    <row r="41" spans="1:9" ht="15" customHeight="1" hidden="1">
      <c r="A41" s="130"/>
      <c r="B41" s="190"/>
      <c r="C41" s="185"/>
      <c r="D41" s="194"/>
      <c r="E41" s="201"/>
      <c r="F41" s="194"/>
      <c r="G41" s="182"/>
      <c r="H41" s="76"/>
      <c r="I41" s="76"/>
    </row>
    <row r="42" spans="1:9" ht="15" customHeight="1">
      <c r="A42" s="108" t="s">
        <v>81</v>
      </c>
      <c r="B42" s="179">
        <v>224.78</v>
      </c>
      <c r="C42" s="199" t="s">
        <v>82</v>
      </c>
      <c r="D42" s="194">
        <f>D35+D36</f>
        <v>224.78000000000003</v>
      </c>
      <c r="E42" s="181" t="s">
        <v>82</v>
      </c>
      <c r="F42" s="194">
        <f>B42</f>
        <v>224.78</v>
      </c>
      <c r="G42" s="182"/>
      <c r="H42" s="76"/>
      <c r="I42" s="76"/>
    </row>
    <row r="43" spans="2:9" ht="15" customHeight="1">
      <c r="B43" s="202"/>
      <c r="G43" s="182"/>
      <c r="H43" s="76"/>
      <c r="I43" s="76"/>
    </row>
    <row r="44" spans="2:9" ht="15" customHeight="1">
      <c r="B44" s="203"/>
      <c r="G44" s="182"/>
      <c r="H44" s="76"/>
      <c r="I44" s="76"/>
    </row>
    <row r="45" spans="7:9" ht="15" customHeight="1">
      <c r="G45" s="182"/>
      <c r="H45" s="76"/>
      <c r="I45" s="76"/>
    </row>
    <row r="46" spans="7:9" ht="15" customHeight="1">
      <c r="G46" s="182"/>
      <c r="H46" s="76"/>
      <c r="I46" s="76"/>
    </row>
    <row r="47" spans="7:9" ht="15" customHeight="1">
      <c r="G47" s="182"/>
      <c r="H47" s="76"/>
      <c r="I47" s="76"/>
    </row>
    <row r="48" spans="7:9" ht="15" customHeight="1">
      <c r="G48" s="182"/>
      <c r="H48" s="76"/>
      <c r="I48" s="76"/>
    </row>
    <row r="49" spans="7:9" ht="15" customHeight="1">
      <c r="G49" s="182"/>
      <c r="H49" s="76"/>
      <c r="I49" s="76"/>
    </row>
    <row r="50" spans="7:9" ht="15" customHeight="1">
      <c r="G50" s="182"/>
      <c r="H50" s="76"/>
      <c r="I50" s="76"/>
    </row>
    <row r="51" spans="7:9" ht="15" customHeight="1">
      <c r="G51" s="182"/>
      <c r="H51" s="76"/>
      <c r="I51" s="76"/>
    </row>
    <row r="52" spans="7:9" ht="15" customHeight="1">
      <c r="G52" s="182"/>
      <c r="H52" s="76"/>
      <c r="I52" s="76"/>
    </row>
    <row r="53" spans="7:9" ht="15" customHeight="1">
      <c r="G53" s="182"/>
      <c r="H53" s="76"/>
      <c r="I53" s="76"/>
    </row>
    <row r="54" spans="7:9" ht="15" customHeight="1">
      <c r="G54" s="182"/>
      <c r="H54" s="76"/>
      <c r="I54" s="76"/>
    </row>
    <row r="55" spans="7:9" ht="15" customHeight="1">
      <c r="G55" s="182"/>
      <c r="H55" s="76"/>
      <c r="I55" s="76"/>
    </row>
    <row r="56" spans="7:9" ht="15" customHeight="1">
      <c r="G56" s="182"/>
      <c r="H56" s="76"/>
      <c r="I56" s="76"/>
    </row>
    <row r="57" spans="7:9" ht="15" customHeight="1">
      <c r="G57" s="182"/>
      <c r="H57" s="76"/>
      <c r="I57" s="76"/>
    </row>
    <row r="58" spans="7:9" ht="15" customHeight="1">
      <c r="G58" s="182"/>
      <c r="H58" s="76"/>
      <c r="I58" s="76"/>
    </row>
    <row r="59" spans="7:9" ht="15" customHeight="1">
      <c r="G59" s="182"/>
      <c r="H59" s="76"/>
      <c r="I59" s="76"/>
    </row>
    <row r="60" spans="7:9" ht="15" customHeight="1">
      <c r="G60" s="182"/>
      <c r="H60" s="76"/>
      <c r="I60" s="76"/>
    </row>
    <row r="61" ht="15" customHeight="1">
      <c r="G61" s="175"/>
    </row>
    <row r="62" spans="7:9" ht="15" customHeight="1">
      <c r="G62" s="182"/>
      <c r="H62" s="76"/>
      <c r="I62" s="76"/>
    </row>
  </sheetData>
  <sheetProtection/>
  <mergeCells count="2">
    <mergeCell ref="A2:F2"/>
    <mergeCell ref="C4:F4"/>
  </mergeCells>
  <printOptions horizontalCentered="1"/>
  <pageMargins left="0" right="0" top="0.3145833333333333" bottom="0.16111111111111112" header="0.16875" footer="0.16111111111111112"/>
  <pageSetup fitToHeight="100"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3"/>
  <sheetViews>
    <sheetView showGridLines="0" showZeros="0" workbookViewId="0" topLeftCell="A8">
      <selection activeCell="F10" sqref="F10:F17"/>
    </sheetView>
  </sheetViews>
  <sheetFormatPr defaultColWidth="9.16015625" defaultRowHeight="11.25"/>
  <cols>
    <col min="1" max="1" width="4.33203125" style="0" customWidth="1"/>
    <col min="2" max="3" width="5.83203125" style="0" customWidth="1"/>
    <col min="4" max="4" width="10.5" style="0" customWidth="1"/>
    <col min="5" max="5" width="11.16015625" style="0" customWidth="1"/>
    <col min="6" max="6" width="11.5" style="0" customWidth="1"/>
    <col min="7" max="7" width="13.33203125" style="0" customWidth="1"/>
    <col min="8" max="8" width="12.66015625" style="0" customWidth="1"/>
    <col min="9" max="9" width="7.33203125" style="0" customWidth="1"/>
    <col min="10" max="10" width="7.5" style="0" customWidth="1"/>
    <col min="11" max="11" width="8.5" style="0" customWidth="1"/>
    <col min="12" max="12" width="8.33203125" style="0" customWidth="1"/>
    <col min="13" max="13" width="9.83203125" style="0" customWidth="1"/>
    <col min="14" max="14" width="6.66015625" style="0" customWidth="1"/>
    <col min="15" max="15" width="10" style="158" customWidth="1"/>
    <col min="16" max="16" width="7.83203125" style="0" customWidth="1"/>
    <col min="17" max="17" width="7.66015625" style="0" customWidth="1"/>
    <col min="18" max="18" width="7.33203125" style="0" customWidth="1"/>
    <col min="19" max="19" width="8" style="0" customWidth="1"/>
    <col min="20" max="20" width="8.33203125" style="0" customWidth="1"/>
    <col min="21" max="21" width="7.33203125" style="0" customWidth="1"/>
    <col min="22" max="22" width="6.5" style="0" customWidth="1"/>
    <col min="23" max="23" width="6.83203125" style="0" customWidth="1"/>
    <col min="24" max="24" width="5.66015625" style="0" customWidth="1"/>
    <col min="25" max="25" width="8" style="0" customWidth="1"/>
    <col min="26" max="26" width="12" style="0" customWidth="1"/>
    <col min="27" max="27" width="10.16015625" style="0" customWidth="1"/>
    <col min="28" max="29" width="12" style="0" customWidth="1"/>
    <col min="30" max="30" width="10.33203125" style="0" customWidth="1"/>
    <col min="31" max="47" width="7.66015625" style="0" customWidth="1"/>
    <col min="48" max="48" width="7" style="0" customWidth="1"/>
  </cols>
  <sheetData>
    <row r="1" spans="1:249" ht="15" customHeight="1">
      <c r="A1" s="159" t="s">
        <v>83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67"/>
      <c r="AD1" s="168" t="s">
        <v>84</v>
      </c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  <c r="II1" s="167"/>
      <c r="IJ1" s="167"/>
      <c r="IK1" s="167"/>
      <c r="IL1" s="167"/>
      <c r="IM1" s="167"/>
      <c r="IN1" s="167"/>
      <c r="IO1" s="167"/>
    </row>
    <row r="2" spans="1:249" ht="30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69"/>
      <c r="AD2" s="169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  <c r="IL2" s="167"/>
      <c r="IM2" s="167"/>
      <c r="IN2" s="167"/>
      <c r="IO2" s="167"/>
    </row>
    <row r="3" spans="1:249" ht="1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67"/>
      <c r="AD3" s="168" t="s">
        <v>3</v>
      </c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  <c r="IO3" s="167"/>
    </row>
    <row r="4" spans="1:249" ht="15" customHeight="1">
      <c r="A4" s="2" t="s">
        <v>85</v>
      </c>
      <c r="B4" s="2"/>
      <c r="C4" s="2"/>
      <c r="D4" s="3" t="s">
        <v>86</v>
      </c>
      <c r="E4" s="4" t="s">
        <v>87</v>
      </c>
      <c r="F4" s="8" t="s">
        <v>88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5"/>
      <c r="AD4" s="5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  <c r="IO4" s="167"/>
    </row>
    <row r="5" spans="1:249" ht="30" customHeight="1">
      <c r="A5" s="5" t="s">
        <v>89</v>
      </c>
      <c r="B5" s="5" t="s">
        <v>90</v>
      </c>
      <c r="C5" s="5" t="s">
        <v>91</v>
      </c>
      <c r="D5" s="6"/>
      <c r="E5" s="6"/>
      <c r="F5" s="7" t="s">
        <v>92</v>
      </c>
      <c r="G5" s="8" t="s">
        <v>93</v>
      </c>
      <c r="H5" s="8"/>
      <c r="I5" s="8"/>
      <c r="J5" s="8"/>
      <c r="K5" s="8"/>
      <c r="L5" s="8"/>
      <c r="M5" s="8"/>
      <c r="N5" s="8"/>
      <c r="O5" s="7"/>
      <c r="P5" s="21" t="s">
        <v>94</v>
      </c>
      <c r="Q5" s="165" t="s">
        <v>95</v>
      </c>
      <c r="R5" s="3" t="s">
        <v>96</v>
      </c>
      <c r="S5" s="3"/>
      <c r="T5" s="4"/>
      <c r="U5" s="21" t="s">
        <v>97</v>
      </c>
      <c r="V5" s="21"/>
      <c r="W5" s="21"/>
      <c r="X5" s="21"/>
      <c r="Y5" s="28" t="s">
        <v>98</v>
      </c>
      <c r="Z5" s="2"/>
      <c r="AA5" s="2"/>
      <c r="AB5" s="2"/>
      <c r="AC5" s="2"/>
      <c r="AD5" s="2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</row>
    <row r="6" spans="1:249" ht="15" customHeight="1">
      <c r="A6" s="5"/>
      <c r="B6" s="5"/>
      <c r="C6" s="5"/>
      <c r="D6" s="6"/>
      <c r="E6" s="6"/>
      <c r="F6" s="5"/>
      <c r="G6" s="3" t="s">
        <v>99</v>
      </c>
      <c r="H6" s="4" t="s">
        <v>100</v>
      </c>
      <c r="I6" s="8" t="s">
        <v>101</v>
      </c>
      <c r="J6" s="8"/>
      <c r="K6" s="8"/>
      <c r="L6" s="8"/>
      <c r="M6" s="8"/>
      <c r="N6" s="8"/>
      <c r="O6" s="7"/>
      <c r="P6" s="124"/>
      <c r="Q6" s="166"/>
      <c r="R6" s="6" t="s">
        <v>102</v>
      </c>
      <c r="S6" s="6" t="s">
        <v>103</v>
      </c>
      <c r="T6" s="24" t="s">
        <v>104</v>
      </c>
      <c r="U6" s="24" t="s">
        <v>102</v>
      </c>
      <c r="V6" s="24" t="s">
        <v>105</v>
      </c>
      <c r="W6" s="24" t="s">
        <v>106</v>
      </c>
      <c r="X6" s="24" t="s">
        <v>104</v>
      </c>
      <c r="Y6" s="6" t="s">
        <v>102</v>
      </c>
      <c r="Z6" s="6" t="s">
        <v>107</v>
      </c>
      <c r="AA6" s="30" t="s">
        <v>108</v>
      </c>
      <c r="AB6" s="30"/>
      <c r="AC6" s="30"/>
      <c r="AD6" s="6" t="s">
        <v>109</v>
      </c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  <c r="IO6" s="167"/>
    </row>
    <row r="7" spans="1:249" ht="60" customHeight="1">
      <c r="A7" s="5"/>
      <c r="B7" s="5"/>
      <c r="C7" s="5"/>
      <c r="D7" s="6"/>
      <c r="E7" s="6"/>
      <c r="F7" s="5"/>
      <c r="G7" s="6"/>
      <c r="H7" s="6"/>
      <c r="I7" s="161" t="s">
        <v>102</v>
      </c>
      <c r="J7" s="162" t="s">
        <v>110</v>
      </c>
      <c r="K7" s="161" t="s">
        <v>111</v>
      </c>
      <c r="L7" s="161" t="s">
        <v>112</v>
      </c>
      <c r="M7" s="161" t="s">
        <v>113</v>
      </c>
      <c r="N7" s="161" t="s">
        <v>114</v>
      </c>
      <c r="O7" s="163" t="s">
        <v>115</v>
      </c>
      <c r="P7" s="124"/>
      <c r="Q7" s="166"/>
      <c r="R7" s="6"/>
      <c r="S7" s="6"/>
      <c r="T7" s="24"/>
      <c r="U7" s="24"/>
      <c r="V7" s="24"/>
      <c r="W7" s="24"/>
      <c r="X7" s="24"/>
      <c r="Y7" s="6"/>
      <c r="Z7" s="6"/>
      <c r="AA7" s="31" t="s">
        <v>116</v>
      </c>
      <c r="AB7" s="31" t="s">
        <v>117</v>
      </c>
      <c r="AC7" s="31" t="s">
        <v>118</v>
      </c>
      <c r="AD7" s="6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</row>
    <row r="8" spans="1:249" ht="19.5" customHeight="1">
      <c r="A8" s="160" t="s">
        <v>119</v>
      </c>
      <c r="B8" s="160" t="s">
        <v>119</v>
      </c>
      <c r="C8" s="160" t="s">
        <v>119</v>
      </c>
      <c r="D8" s="65" t="s">
        <v>119</v>
      </c>
      <c r="E8" s="65" t="s">
        <v>119</v>
      </c>
      <c r="F8" s="116">
        <v>1</v>
      </c>
      <c r="G8" s="116">
        <f aca="true" t="shared" si="0" ref="G8:AD8">F8+1</f>
        <v>2</v>
      </c>
      <c r="H8" s="116">
        <f t="shared" si="0"/>
        <v>3</v>
      </c>
      <c r="I8" s="116">
        <f t="shared" si="0"/>
        <v>4</v>
      </c>
      <c r="J8" s="116">
        <f t="shared" si="0"/>
        <v>5</v>
      </c>
      <c r="K8" s="116">
        <f t="shared" si="0"/>
        <v>6</v>
      </c>
      <c r="L8" s="116">
        <f t="shared" si="0"/>
        <v>7</v>
      </c>
      <c r="M8" s="116">
        <f t="shared" si="0"/>
        <v>8</v>
      </c>
      <c r="N8" s="116">
        <f t="shared" si="0"/>
        <v>9</v>
      </c>
      <c r="O8" s="116">
        <f t="shared" si="0"/>
        <v>10</v>
      </c>
      <c r="P8" s="116">
        <f t="shared" si="0"/>
        <v>11</v>
      </c>
      <c r="Q8" s="116">
        <f t="shared" si="0"/>
        <v>12</v>
      </c>
      <c r="R8" s="116">
        <f t="shared" si="0"/>
        <v>13</v>
      </c>
      <c r="S8" s="116">
        <f t="shared" si="0"/>
        <v>14</v>
      </c>
      <c r="T8" s="116">
        <f t="shared" si="0"/>
        <v>15</v>
      </c>
      <c r="U8" s="116">
        <f t="shared" si="0"/>
        <v>16</v>
      </c>
      <c r="V8" s="116">
        <f t="shared" si="0"/>
        <v>17</v>
      </c>
      <c r="W8" s="116">
        <f t="shared" si="0"/>
        <v>18</v>
      </c>
      <c r="X8" s="116">
        <f t="shared" si="0"/>
        <v>19</v>
      </c>
      <c r="Y8" s="116">
        <f t="shared" si="0"/>
        <v>20</v>
      </c>
      <c r="Z8" s="116">
        <f t="shared" si="0"/>
        <v>21</v>
      </c>
      <c r="AA8" s="116">
        <f t="shared" si="0"/>
        <v>22</v>
      </c>
      <c r="AB8" s="116">
        <f t="shared" si="0"/>
        <v>23</v>
      </c>
      <c r="AC8" s="116">
        <f t="shared" si="0"/>
        <v>24</v>
      </c>
      <c r="AD8" s="116">
        <f t="shared" si="0"/>
        <v>25</v>
      </c>
      <c r="AE8" s="170"/>
      <c r="AF8" s="170"/>
      <c r="AG8" s="170"/>
      <c r="AH8" s="170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</row>
    <row r="9" spans="1:249" ht="36.75" customHeight="1">
      <c r="A9" s="66"/>
      <c r="B9" s="66"/>
      <c r="C9" s="66"/>
      <c r="D9" s="66" t="s">
        <v>120</v>
      </c>
      <c r="E9" s="67" t="s">
        <v>121</v>
      </c>
      <c r="F9" s="68">
        <f>SUM(F10:F17)</f>
        <v>224.77999999999997</v>
      </c>
      <c r="G9" s="68">
        <f>SUM(G10:G17)</f>
        <v>224.77999999999997</v>
      </c>
      <c r="H9" s="68">
        <f>SUM(H10:H17)</f>
        <v>224.77999999999997</v>
      </c>
      <c r="I9" s="32"/>
      <c r="J9" s="32"/>
      <c r="K9" s="32"/>
      <c r="L9" s="32"/>
      <c r="M9" s="32"/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171"/>
      <c r="AF9" s="171"/>
      <c r="AG9" s="171"/>
      <c r="AH9" s="171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</row>
    <row r="10" spans="1:31" ht="48.75" customHeight="1">
      <c r="A10" s="66" t="s">
        <v>122</v>
      </c>
      <c r="B10" s="66" t="s">
        <v>123</v>
      </c>
      <c r="C10" s="66" t="s">
        <v>124</v>
      </c>
      <c r="D10" s="66" t="s">
        <v>125</v>
      </c>
      <c r="E10" s="67" t="s">
        <v>126</v>
      </c>
      <c r="F10" s="68">
        <v>18.74</v>
      </c>
      <c r="G10" s="68">
        <v>18.74</v>
      </c>
      <c r="H10" s="68">
        <v>18.74</v>
      </c>
      <c r="I10" s="32"/>
      <c r="J10" s="32"/>
      <c r="K10" s="32"/>
      <c r="L10" s="32"/>
      <c r="M10" s="32"/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76"/>
    </row>
    <row r="11" spans="1:31" ht="60" customHeight="1">
      <c r="A11" s="66" t="s">
        <v>122</v>
      </c>
      <c r="B11" s="66" t="s">
        <v>123</v>
      </c>
      <c r="C11" s="66" t="s">
        <v>123</v>
      </c>
      <c r="D11" s="66" t="s">
        <v>125</v>
      </c>
      <c r="E11" s="67" t="s">
        <v>127</v>
      </c>
      <c r="F11" s="68">
        <v>14.85</v>
      </c>
      <c r="G11" s="68">
        <v>14.85</v>
      </c>
      <c r="H11" s="68">
        <v>14.85</v>
      </c>
      <c r="I11" s="32"/>
      <c r="J11" s="32"/>
      <c r="K11" s="32"/>
      <c r="L11" s="32"/>
      <c r="M11" s="32"/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76"/>
    </row>
    <row r="12" spans="1:31" ht="60" customHeight="1">
      <c r="A12" s="66" t="s">
        <v>122</v>
      </c>
      <c r="B12" s="66" t="s">
        <v>123</v>
      </c>
      <c r="C12" s="66" t="s">
        <v>128</v>
      </c>
      <c r="D12" s="66"/>
      <c r="E12" s="67" t="s">
        <v>129</v>
      </c>
      <c r="F12" s="68">
        <v>7.43</v>
      </c>
      <c r="G12" s="68">
        <v>7.43</v>
      </c>
      <c r="H12" s="68">
        <v>7.43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76"/>
    </row>
    <row r="13" spans="1:30" ht="34.5" customHeight="1">
      <c r="A13" s="66" t="s">
        <v>130</v>
      </c>
      <c r="B13" s="66" t="s">
        <v>131</v>
      </c>
      <c r="C13" s="66" t="s">
        <v>124</v>
      </c>
      <c r="D13" s="66" t="s">
        <v>125</v>
      </c>
      <c r="E13" s="67" t="s">
        <v>132</v>
      </c>
      <c r="F13" s="68">
        <v>6.96</v>
      </c>
      <c r="G13" s="68">
        <v>6.96</v>
      </c>
      <c r="H13" s="68">
        <v>6.96</v>
      </c>
      <c r="I13" s="32"/>
      <c r="J13" s="32"/>
      <c r="K13" s="32"/>
      <c r="L13" s="32"/>
      <c r="M13" s="32"/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</row>
    <row r="14" spans="1:30" ht="38.25" customHeight="1">
      <c r="A14" s="66" t="s">
        <v>130</v>
      </c>
      <c r="B14" s="66" t="s">
        <v>131</v>
      </c>
      <c r="C14" s="66" t="s">
        <v>133</v>
      </c>
      <c r="D14" s="66" t="s">
        <v>125</v>
      </c>
      <c r="E14" s="67" t="s">
        <v>134</v>
      </c>
      <c r="F14" s="68">
        <v>13.26</v>
      </c>
      <c r="G14" s="68">
        <v>13.26</v>
      </c>
      <c r="H14" s="68">
        <v>13.26</v>
      </c>
      <c r="I14" s="32"/>
      <c r="J14" s="32"/>
      <c r="K14" s="32"/>
      <c r="L14" s="32"/>
      <c r="M14" s="32"/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</row>
    <row r="15" spans="1:30" ht="26.25" customHeight="1">
      <c r="A15" s="66" t="s">
        <v>135</v>
      </c>
      <c r="B15" s="66" t="s">
        <v>136</v>
      </c>
      <c r="C15" s="66" t="s">
        <v>124</v>
      </c>
      <c r="D15" s="66" t="s">
        <v>125</v>
      </c>
      <c r="E15" s="67" t="s">
        <v>137</v>
      </c>
      <c r="F15" s="68">
        <v>112.4</v>
      </c>
      <c r="G15" s="68">
        <v>112.4</v>
      </c>
      <c r="H15" s="68">
        <v>112.4</v>
      </c>
      <c r="I15" s="32"/>
      <c r="J15" s="32"/>
      <c r="K15" s="32"/>
      <c r="L15" s="32"/>
      <c r="M15" s="32"/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</row>
    <row r="16" spans="1:30" ht="39" customHeight="1">
      <c r="A16" s="66" t="s">
        <v>135</v>
      </c>
      <c r="B16" s="66" t="s">
        <v>136</v>
      </c>
      <c r="C16" s="66" t="s">
        <v>136</v>
      </c>
      <c r="D16" s="66" t="s">
        <v>125</v>
      </c>
      <c r="E16" s="67" t="s">
        <v>138</v>
      </c>
      <c r="F16" s="68">
        <v>40</v>
      </c>
      <c r="G16" s="68">
        <v>40</v>
      </c>
      <c r="H16" s="68">
        <v>40</v>
      </c>
      <c r="I16" s="32"/>
      <c r="J16" s="32"/>
      <c r="K16" s="32"/>
      <c r="L16" s="32"/>
      <c r="M16" s="32"/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</row>
    <row r="17" spans="1:30" ht="34.5" customHeight="1">
      <c r="A17" s="66" t="s">
        <v>139</v>
      </c>
      <c r="B17" s="66" t="s">
        <v>136</v>
      </c>
      <c r="C17" s="66" t="s">
        <v>124</v>
      </c>
      <c r="D17" s="66" t="s">
        <v>125</v>
      </c>
      <c r="E17" s="67" t="s">
        <v>140</v>
      </c>
      <c r="F17" s="68">
        <v>11.14</v>
      </c>
      <c r="G17" s="68">
        <v>11.14</v>
      </c>
      <c r="H17" s="68">
        <v>11.14</v>
      </c>
      <c r="I17" s="32"/>
      <c r="J17" s="32"/>
      <c r="K17" s="32"/>
      <c r="L17" s="32"/>
      <c r="M17" s="32"/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</row>
    <row r="18" spans="5:28" ht="9.75" customHeight="1">
      <c r="E18" s="76"/>
      <c r="F18" s="76"/>
      <c r="L18" s="76"/>
      <c r="M18" s="76"/>
      <c r="N18" s="76"/>
      <c r="O18" s="164"/>
      <c r="Q18" s="76"/>
      <c r="T18" s="76"/>
      <c r="Z18" s="76"/>
      <c r="AA18" s="76"/>
      <c r="AB18" s="76"/>
    </row>
    <row r="19" spans="5:28" ht="9.75" customHeight="1">
      <c r="E19" s="76"/>
      <c r="F19" s="76"/>
      <c r="K19" s="76"/>
      <c r="M19" s="76"/>
      <c r="N19" s="76"/>
      <c r="O19" s="164"/>
      <c r="Z19" s="76"/>
      <c r="AA19" s="76"/>
      <c r="AB19" s="76"/>
    </row>
    <row r="20" spans="5:27" ht="9.75" customHeight="1">
      <c r="E20" s="76"/>
      <c r="F20" s="76"/>
      <c r="G20" s="76"/>
      <c r="M20" s="76"/>
      <c r="N20" s="76"/>
      <c r="O20" s="164"/>
      <c r="Z20" s="76"/>
      <c r="AA20" s="76"/>
    </row>
    <row r="21" spans="6:27" ht="9.75" customHeight="1">
      <c r="F21" s="76"/>
      <c r="Z21" s="76"/>
      <c r="AA21" s="76"/>
    </row>
    <row r="22" spans="16:26" ht="9.75" customHeight="1">
      <c r="P22" s="76"/>
      <c r="Z22" s="76"/>
    </row>
    <row r="23" ht="9.75" customHeight="1">
      <c r="T23" s="76"/>
    </row>
  </sheetData>
  <sheetProtection/>
  <mergeCells count="26">
    <mergeCell ref="F4:AD4"/>
    <mergeCell ref="G5:O5"/>
    <mergeCell ref="R5:T5"/>
    <mergeCell ref="U5:X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D6:AD7"/>
    <mergeCell ref="A1:AB3"/>
  </mergeCells>
  <printOptions horizontalCentered="1"/>
  <pageMargins left="0" right="0" top="0.98" bottom="0.98" header="0.51" footer="0.51"/>
  <pageSetup fitToHeight="100" fitToWidth="1" horizontalDpi="600" verticalDpi="600" orientation="landscape" paperSize="9" scale="68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"/>
  <sheetViews>
    <sheetView showGridLines="0" showZeros="0" workbookViewId="0" topLeftCell="A1">
      <selection activeCell="F7" sqref="F7:S15"/>
    </sheetView>
  </sheetViews>
  <sheetFormatPr defaultColWidth="9.16015625" defaultRowHeight="11.25"/>
  <cols>
    <col min="1" max="3" width="6.33203125" style="0" customWidth="1"/>
    <col min="4" max="4" width="10" style="0" customWidth="1"/>
    <col min="5" max="5" width="21.16015625" style="0" customWidth="1"/>
    <col min="6" max="6" width="10.5" style="0" customWidth="1"/>
    <col min="7" max="7" width="10.16015625" style="0" customWidth="1"/>
    <col min="8" max="8" width="10.5" style="0" customWidth="1"/>
    <col min="9" max="9" width="10.16015625" style="0" customWidth="1"/>
    <col min="10" max="10" width="12.33203125" style="0" customWidth="1"/>
    <col min="11" max="11" width="10" style="0" customWidth="1"/>
    <col min="12" max="12" width="10.66015625" style="0" customWidth="1"/>
    <col min="13" max="13" width="12" style="0" customWidth="1"/>
    <col min="14" max="14" width="9.5" style="0" customWidth="1"/>
    <col min="15" max="15" width="10.33203125" style="0" customWidth="1"/>
    <col min="16" max="16" width="10.5" style="0" customWidth="1"/>
    <col min="17" max="17" width="9.83203125" style="0" customWidth="1"/>
    <col min="18" max="18" width="10.33203125" style="0" customWidth="1"/>
    <col min="19" max="19" width="13.16015625" style="0" customWidth="1"/>
    <col min="20" max="20" width="11.5" style="0" customWidth="1"/>
    <col min="21" max="21" width="10.33203125" style="0" customWidth="1"/>
    <col min="22" max="22" width="8.5" style="0" customWidth="1"/>
    <col min="23" max="23" width="8" style="0" customWidth="1"/>
    <col min="24" max="24" width="8.66015625" style="0" customWidth="1"/>
    <col min="25" max="25" width="8.16015625" style="0" customWidth="1"/>
    <col min="26" max="26" width="11.83203125" style="0" customWidth="1"/>
    <col min="27" max="27" width="10.5" style="0" customWidth="1"/>
  </cols>
  <sheetData>
    <row r="1" spans="1:28" ht="15" customHeight="1">
      <c r="A1" s="27"/>
      <c r="B1" s="55"/>
      <c r="C1" s="56"/>
      <c r="D1" s="56"/>
      <c r="E1" s="56"/>
      <c r="F1" s="56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27" t="s">
        <v>141</v>
      </c>
      <c r="AB1" s="55"/>
    </row>
    <row r="2" spans="1:28" ht="30" customHeight="1">
      <c r="A2" s="58" t="s">
        <v>142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77"/>
    </row>
    <row r="3" spans="1:28" ht="15" customHeight="1">
      <c r="A3" s="59"/>
      <c r="B3" s="55"/>
      <c r="C3" s="56"/>
      <c r="D3" s="56"/>
      <c r="E3" s="56"/>
      <c r="F3" s="56"/>
      <c r="G3" s="56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27" t="s">
        <v>3</v>
      </c>
      <c r="AB3" s="55"/>
    </row>
    <row r="4" spans="1:28" ht="15" customHeight="1">
      <c r="A4" s="30" t="s">
        <v>85</v>
      </c>
      <c r="B4" s="30"/>
      <c r="C4" s="30"/>
      <c r="D4" s="6" t="s">
        <v>86</v>
      </c>
      <c r="E4" s="6" t="s">
        <v>143</v>
      </c>
      <c r="F4" s="5" t="s">
        <v>92</v>
      </c>
      <c r="G4" s="61" t="s">
        <v>144</v>
      </c>
      <c r="H4" s="61"/>
      <c r="I4" s="61"/>
      <c r="J4" s="61"/>
      <c r="K4" s="70" t="s">
        <v>145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2" t="s">
        <v>146</v>
      </c>
      <c r="W4" s="72" t="s">
        <v>147</v>
      </c>
      <c r="X4" s="72" t="s">
        <v>148</v>
      </c>
      <c r="Y4" s="30" t="s">
        <v>149</v>
      </c>
      <c r="Z4" s="30"/>
      <c r="AA4" s="30"/>
      <c r="AB4" s="77"/>
    </row>
    <row r="5" spans="1:28" ht="60" customHeight="1">
      <c r="A5" s="5" t="s">
        <v>89</v>
      </c>
      <c r="B5" s="5" t="s">
        <v>90</v>
      </c>
      <c r="C5" s="5" t="s">
        <v>91</v>
      </c>
      <c r="D5" s="6"/>
      <c r="E5" s="6"/>
      <c r="F5" s="9"/>
      <c r="G5" s="62" t="s">
        <v>102</v>
      </c>
      <c r="H5" s="63" t="s">
        <v>150</v>
      </c>
      <c r="I5" s="63" t="s">
        <v>151</v>
      </c>
      <c r="J5" s="63" t="s">
        <v>152</v>
      </c>
      <c r="K5" s="62" t="s">
        <v>102</v>
      </c>
      <c r="L5" s="63" t="s">
        <v>150</v>
      </c>
      <c r="M5" s="63" t="s">
        <v>151</v>
      </c>
      <c r="N5" s="63" t="s">
        <v>152</v>
      </c>
      <c r="O5" s="22" t="s">
        <v>153</v>
      </c>
      <c r="P5" s="22" t="s">
        <v>154</v>
      </c>
      <c r="Q5" s="22" t="s">
        <v>155</v>
      </c>
      <c r="R5" s="22" t="s">
        <v>156</v>
      </c>
      <c r="S5" s="6" t="s">
        <v>157</v>
      </c>
      <c r="T5" s="6" t="s">
        <v>158</v>
      </c>
      <c r="U5" s="6" t="s">
        <v>159</v>
      </c>
      <c r="V5" s="72"/>
      <c r="W5" s="72"/>
      <c r="X5" s="72"/>
      <c r="Y5" s="6" t="s">
        <v>102</v>
      </c>
      <c r="Z5" s="6" t="s">
        <v>144</v>
      </c>
      <c r="AA5" s="6" t="s">
        <v>145</v>
      </c>
      <c r="AB5" s="77"/>
    </row>
    <row r="6" spans="1:28" ht="20.25" customHeight="1">
      <c r="A6" s="64" t="s">
        <v>119</v>
      </c>
      <c r="B6" s="64" t="s">
        <v>119</v>
      </c>
      <c r="C6" s="64" t="s">
        <v>119</v>
      </c>
      <c r="D6" s="65" t="s">
        <v>119</v>
      </c>
      <c r="E6" s="120" t="s">
        <v>119</v>
      </c>
      <c r="F6" s="157">
        <v>1</v>
      </c>
      <c r="G6" s="119">
        <v>2</v>
      </c>
      <c r="H6" s="65">
        <v>3</v>
      </c>
      <c r="I6" s="65">
        <v>4</v>
      </c>
      <c r="J6" s="65">
        <v>5</v>
      </c>
      <c r="K6" s="65">
        <v>6</v>
      </c>
      <c r="L6" s="65">
        <v>7</v>
      </c>
      <c r="M6" s="65">
        <v>8</v>
      </c>
      <c r="N6" s="65">
        <v>9</v>
      </c>
      <c r="O6" s="65">
        <v>10</v>
      </c>
      <c r="P6" s="65">
        <v>11</v>
      </c>
      <c r="Q6" s="65">
        <v>12</v>
      </c>
      <c r="R6" s="65">
        <v>13</v>
      </c>
      <c r="S6" s="65">
        <v>14</v>
      </c>
      <c r="T6" s="65">
        <v>15</v>
      </c>
      <c r="U6" s="65">
        <v>16</v>
      </c>
      <c r="V6" s="65">
        <v>17</v>
      </c>
      <c r="W6" s="65">
        <v>18</v>
      </c>
      <c r="X6" s="65">
        <v>19</v>
      </c>
      <c r="Y6" s="65">
        <v>20</v>
      </c>
      <c r="Z6" s="65">
        <v>21</v>
      </c>
      <c r="AA6" s="65">
        <v>22</v>
      </c>
      <c r="AB6" s="55"/>
    </row>
    <row r="7" spans="1:30" ht="28.5" customHeight="1">
      <c r="A7" s="66"/>
      <c r="B7" s="66"/>
      <c r="C7" s="66"/>
      <c r="D7" s="66" t="s">
        <v>120</v>
      </c>
      <c r="E7" s="67" t="s">
        <v>121</v>
      </c>
      <c r="F7" s="68">
        <f>SUM(F8:F15)</f>
        <v>224.77999999999997</v>
      </c>
      <c r="G7" s="68">
        <f>SUM(G8:G15)</f>
        <v>184.77999999999997</v>
      </c>
      <c r="H7" s="68">
        <f>SUM(H8:H15)</f>
        <v>135.26999999999998</v>
      </c>
      <c r="I7" s="68">
        <f>SUM(I8:I15)</f>
        <v>22.9</v>
      </c>
      <c r="J7" s="68">
        <f>SUM(J8:J15)</f>
        <v>26.609999999999996</v>
      </c>
      <c r="K7" s="68">
        <v>40</v>
      </c>
      <c r="L7" s="123"/>
      <c r="M7" s="123"/>
      <c r="N7" s="123"/>
      <c r="O7" s="123"/>
      <c r="P7" s="123"/>
      <c r="Q7" s="123"/>
      <c r="R7" s="123"/>
      <c r="S7" s="123">
        <v>40</v>
      </c>
      <c r="T7" s="14"/>
      <c r="U7" s="14"/>
      <c r="V7" s="14"/>
      <c r="W7" s="14"/>
      <c r="X7" s="41">
        <v>0</v>
      </c>
      <c r="Y7" s="19">
        <v>0</v>
      </c>
      <c r="Z7" s="32">
        <v>0</v>
      </c>
      <c r="AA7" s="14">
        <v>0</v>
      </c>
      <c r="AB7" s="76"/>
      <c r="AC7" s="76"/>
      <c r="AD7" s="128"/>
    </row>
    <row r="8" spans="1:30" ht="28.5" customHeight="1">
      <c r="A8" s="66" t="s">
        <v>122</v>
      </c>
      <c r="B8" s="66" t="s">
        <v>123</v>
      </c>
      <c r="C8" s="66" t="s">
        <v>124</v>
      </c>
      <c r="D8" s="66" t="s">
        <v>125</v>
      </c>
      <c r="E8" s="67" t="s">
        <v>126</v>
      </c>
      <c r="F8" s="68">
        <v>18.74</v>
      </c>
      <c r="G8" s="69">
        <v>18.74</v>
      </c>
      <c r="H8" s="68"/>
      <c r="I8" s="123"/>
      <c r="J8" s="69">
        <v>18.74</v>
      </c>
      <c r="K8" s="68"/>
      <c r="L8" s="123"/>
      <c r="M8" s="123"/>
      <c r="N8" s="123"/>
      <c r="O8" s="123">
        <v>0</v>
      </c>
      <c r="P8" s="123">
        <v>0</v>
      </c>
      <c r="Q8" s="123">
        <v>0</v>
      </c>
      <c r="R8" s="123">
        <v>0</v>
      </c>
      <c r="S8" s="123"/>
      <c r="T8" s="14"/>
      <c r="U8" s="14"/>
      <c r="V8" s="14"/>
      <c r="W8" s="14"/>
      <c r="X8" s="41">
        <v>0</v>
      </c>
      <c r="Y8" s="19">
        <v>0</v>
      </c>
      <c r="Z8" s="32">
        <v>0</v>
      </c>
      <c r="AA8" s="14">
        <v>0</v>
      </c>
      <c r="AB8" s="76"/>
      <c r="AC8" s="76"/>
      <c r="AD8" s="76"/>
    </row>
    <row r="9" spans="1:29" ht="30.75" customHeight="1">
      <c r="A9" s="66" t="s">
        <v>122</v>
      </c>
      <c r="B9" s="66" t="s">
        <v>123</v>
      </c>
      <c r="C9" s="66" t="s">
        <v>123</v>
      </c>
      <c r="D9" s="66" t="s">
        <v>125</v>
      </c>
      <c r="E9" s="67" t="s">
        <v>127</v>
      </c>
      <c r="F9" s="68">
        <v>14.85</v>
      </c>
      <c r="G9" s="68">
        <v>14.85</v>
      </c>
      <c r="H9" s="68">
        <v>14.85</v>
      </c>
      <c r="I9" s="123"/>
      <c r="J9" s="69"/>
      <c r="K9" s="68"/>
      <c r="L9" s="123"/>
      <c r="M9" s="123"/>
      <c r="N9" s="123"/>
      <c r="O9" s="123">
        <v>0</v>
      </c>
      <c r="P9" s="123">
        <v>0</v>
      </c>
      <c r="Q9" s="123">
        <v>0</v>
      </c>
      <c r="R9" s="123">
        <v>0</v>
      </c>
      <c r="S9" s="123"/>
      <c r="T9" s="14"/>
      <c r="U9" s="14"/>
      <c r="V9" s="14"/>
      <c r="W9" s="14"/>
      <c r="X9" s="41">
        <v>0</v>
      </c>
      <c r="Y9" s="19">
        <v>0</v>
      </c>
      <c r="Z9" s="32">
        <v>0</v>
      </c>
      <c r="AA9" s="14">
        <v>0</v>
      </c>
      <c r="AB9" s="76"/>
      <c r="AC9" s="76"/>
    </row>
    <row r="10" spans="1:29" ht="30.75" customHeight="1">
      <c r="A10" s="66" t="s">
        <v>122</v>
      </c>
      <c r="B10" s="66" t="s">
        <v>123</v>
      </c>
      <c r="C10" s="66" t="s">
        <v>128</v>
      </c>
      <c r="D10" s="66"/>
      <c r="E10" s="67" t="s">
        <v>129</v>
      </c>
      <c r="F10" s="68">
        <v>7.43</v>
      </c>
      <c r="G10" s="68">
        <v>7.43</v>
      </c>
      <c r="H10" s="68">
        <v>7.43</v>
      </c>
      <c r="I10" s="123"/>
      <c r="J10" s="69"/>
      <c r="K10" s="68"/>
      <c r="L10" s="123"/>
      <c r="M10" s="123"/>
      <c r="N10" s="123"/>
      <c r="O10" s="123"/>
      <c r="P10" s="123"/>
      <c r="Q10" s="123"/>
      <c r="R10" s="123"/>
      <c r="S10" s="123"/>
      <c r="T10" s="14"/>
      <c r="U10" s="14"/>
      <c r="V10" s="14"/>
      <c r="W10" s="14"/>
      <c r="X10" s="41"/>
      <c r="Y10" s="19"/>
      <c r="Z10" s="32"/>
      <c r="AA10" s="14"/>
      <c r="AB10" s="76"/>
      <c r="AC10" s="76"/>
    </row>
    <row r="11" spans="1:28" ht="29.25" customHeight="1">
      <c r="A11" s="66" t="s">
        <v>130</v>
      </c>
      <c r="B11" s="66" t="s">
        <v>131</v>
      </c>
      <c r="C11" s="66" t="s">
        <v>124</v>
      </c>
      <c r="D11" s="66" t="s">
        <v>125</v>
      </c>
      <c r="E11" s="67" t="s">
        <v>132</v>
      </c>
      <c r="F11" s="68">
        <v>6.96</v>
      </c>
      <c r="G11" s="68">
        <v>6.96</v>
      </c>
      <c r="H11" s="68">
        <v>6.96</v>
      </c>
      <c r="I11" s="123"/>
      <c r="J11" s="69"/>
      <c r="K11" s="68"/>
      <c r="L11" s="123"/>
      <c r="M11" s="123"/>
      <c r="N11" s="123"/>
      <c r="O11" s="123">
        <v>0</v>
      </c>
      <c r="P11" s="123">
        <v>0</v>
      </c>
      <c r="Q11" s="123">
        <v>0</v>
      </c>
      <c r="R11" s="123">
        <v>0</v>
      </c>
      <c r="S11" s="123"/>
      <c r="T11" s="14"/>
      <c r="U11" s="14"/>
      <c r="V11" s="14"/>
      <c r="W11" s="14"/>
      <c r="X11" s="41">
        <v>0</v>
      </c>
      <c r="Y11" s="19">
        <v>0</v>
      </c>
      <c r="Z11" s="32">
        <v>0</v>
      </c>
      <c r="AA11" s="14">
        <v>0</v>
      </c>
      <c r="AB11" s="76"/>
    </row>
    <row r="12" spans="1:27" ht="27.75" customHeight="1">
      <c r="A12" s="66" t="s">
        <v>130</v>
      </c>
      <c r="B12" s="66" t="s">
        <v>131</v>
      </c>
      <c r="C12" s="66" t="s">
        <v>133</v>
      </c>
      <c r="D12" s="66" t="s">
        <v>125</v>
      </c>
      <c r="E12" s="67" t="s">
        <v>134</v>
      </c>
      <c r="F12" s="68">
        <v>13.26</v>
      </c>
      <c r="G12" s="68">
        <v>13.26</v>
      </c>
      <c r="H12" s="68">
        <v>5.4</v>
      </c>
      <c r="I12" s="123"/>
      <c r="J12" s="69">
        <v>7.85</v>
      </c>
      <c r="K12" s="68"/>
      <c r="L12" s="123"/>
      <c r="M12" s="123"/>
      <c r="N12" s="123"/>
      <c r="O12" s="123">
        <v>0</v>
      </c>
      <c r="P12" s="123">
        <v>0</v>
      </c>
      <c r="Q12" s="123">
        <v>0</v>
      </c>
      <c r="R12" s="123">
        <v>0</v>
      </c>
      <c r="S12" s="123"/>
      <c r="T12" s="14"/>
      <c r="U12" s="14"/>
      <c r="V12" s="14"/>
      <c r="W12" s="14"/>
      <c r="X12" s="41">
        <v>0</v>
      </c>
      <c r="Y12" s="19">
        <v>0</v>
      </c>
      <c r="Z12" s="32">
        <v>0</v>
      </c>
      <c r="AA12" s="14">
        <v>0</v>
      </c>
    </row>
    <row r="13" spans="1:27" ht="27.75" customHeight="1">
      <c r="A13" s="66" t="s">
        <v>135</v>
      </c>
      <c r="B13" s="66" t="s">
        <v>136</v>
      </c>
      <c r="C13" s="66" t="s">
        <v>124</v>
      </c>
      <c r="D13" s="66" t="s">
        <v>125</v>
      </c>
      <c r="E13" s="67" t="s">
        <v>137</v>
      </c>
      <c r="F13" s="68">
        <v>112.4</v>
      </c>
      <c r="G13" s="68">
        <v>112.4</v>
      </c>
      <c r="H13" s="68">
        <v>89.49</v>
      </c>
      <c r="I13" s="123">
        <v>22.9</v>
      </c>
      <c r="J13" s="69">
        <v>0.02</v>
      </c>
      <c r="K13" s="68"/>
      <c r="L13" s="123"/>
      <c r="M13" s="123"/>
      <c r="N13" s="123"/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4">
        <v>0</v>
      </c>
      <c r="U13" s="14">
        <v>0</v>
      </c>
      <c r="V13" s="14">
        <v>0</v>
      </c>
      <c r="W13" s="14">
        <v>0</v>
      </c>
      <c r="X13" s="41">
        <v>0</v>
      </c>
      <c r="Y13" s="19">
        <v>0</v>
      </c>
      <c r="Z13" s="32">
        <v>0</v>
      </c>
      <c r="AA13" s="14">
        <v>0</v>
      </c>
    </row>
    <row r="14" spans="1:27" ht="30" customHeight="1">
      <c r="A14" s="66" t="s">
        <v>135</v>
      </c>
      <c r="B14" s="66" t="s">
        <v>136</v>
      </c>
      <c r="C14" s="66" t="s">
        <v>136</v>
      </c>
      <c r="D14" s="66" t="s">
        <v>125</v>
      </c>
      <c r="E14" s="67" t="s">
        <v>138</v>
      </c>
      <c r="F14" s="68">
        <v>40</v>
      </c>
      <c r="G14" s="69"/>
      <c r="H14" s="68"/>
      <c r="I14" s="123"/>
      <c r="J14" s="69"/>
      <c r="K14" s="68">
        <v>40</v>
      </c>
      <c r="L14" s="123"/>
      <c r="M14" s="123"/>
      <c r="N14" s="123"/>
      <c r="O14" s="123"/>
      <c r="P14" s="123"/>
      <c r="Q14" s="123"/>
      <c r="R14" s="123"/>
      <c r="S14" s="123">
        <v>40</v>
      </c>
      <c r="T14" s="14"/>
      <c r="U14" s="14"/>
      <c r="V14" s="14"/>
      <c r="W14" s="14"/>
      <c r="X14" s="41"/>
      <c r="Y14" s="19"/>
      <c r="Z14" s="32"/>
      <c r="AA14" s="14"/>
    </row>
    <row r="15" spans="1:27" ht="28.5" customHeight="1">
      <c r="A15" s="66" t="s">
        <v>139</v>
      </c>
      <c r="B15" s="66" t="s">
        <v>136</v>
      </c>
      <c r="C15" s="66" t="s">
        <v>124</v>
      </c>
      <c r="D15" s="66" t="s">
        <v>125</v>
      </c>
      <c r="E15" s="67" t="s">
        <v>140</v>
      </c>
      <c r="F15" s="68">
        <v>11.14</v>
      </c>
      <c r="G15" s="68">
        <v>11.14</v>
      </c>
      <c r="H15" s="68">
        <v>11.14</v>
      </c>
      <c r="I15" s="123"/>
      <c r="J15" s="69"/>
      <c r="K15" s="68"/>
      <c r="L15" s="123"/>
      <c r="M15" s="123"/>
      <c r="N15" s="123"/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4">
        <v>0</v>
      </c>
      <c r="U15" s="14">
        <v>0</v>
      </c>
      <c r="V15" s="14">
        <v>0</v>
      </c>
      <c r="W15" s="14">
        <v>0</v>
      </c>
      <c r="X15" s="41">
        <v>0</v>
      </c>
      <c r="Y15" s="19">
        <v>0</v>
      </c>
      <c r="Z15" s="32">
        <v>0</v>
      </c>
      <c r="AA15" s="14">
        <v>0</v>
      </c>
    </row>
    <row r="16" spans="1:30" ht="35.25" customHeight="1">
      <c r="A16" s="76"/>
      <c r="C16" s="76"/>
      <c r="D16" s="76"/>
      <c r="E16" s="76"/>
      <c r="F16" s="76"/>
      <c r="I16" s="76"/>
      <c r="J16" s="76"/>
      <c r="K16" s="76"/>
      <c r="M16" s="76"/>
      <c r="N16" s="76"/>
      <c r="O16" s="76"/>
      <c r="T16" s="76"/>
      <c r="V16" s="76"/>
      <c r="W16" s="76"/>
      <c r="X16" s="76"/>
      <c r="Z16" s="76"/>
      <c r="AB16" s="76"/>
      <c r="AC16" s="76"/>
      <c r="AD16" s="76"/>
    </row>
    <row r="17" spans="3:29" ht="35.25" customHeight="1">
      <c r="C17" s="76"/>
      <c r="D17" s="76"/>
      <c r="E17" s="76"/>
      <c r="F17" s="76"/>
      <c r="G17" s="76"/>
      <c r="H17" s="76"/>
      <c r="J17" s="76"/>
      <c r="K17" s="76"/>
      <c r="L17" s="76"/>
      <c r="M17" s="76"/>
      <c r="N17" s="76"/>
      <c r="P17" s="76"/>
      <c r="Q17" s="76"/>
      <c r="R17" s="76"/>
      <c r="S17" s="76"/>
      <c r="T17" s="76"/>
      <c r="V17" s="76"/>
      <c r="W17" s="76"/>
      <c r="Y17" s="76"/>
      <c r="Z17" s="76"/>
      <c r="AA17" s="76"/>
      <c r="AB17" s="76"/>
      <c r="AC17" s="76"/>
    </row>
    <row r="24" ht="11.25">
      <c r="AF24" s="76"/>
    </row>
  </sheetData>
  <sheetProtection/>
  <mergeCells count="6">
    <mergeCell ref="D4:D5"/>
    <mergeCell ref="E4:E5"/>
    <mergeCell ref="F4:F5"/>
    <mergeCell ref="V4:V5"/>
    <mergeCell ref="W4:W5"/>
    <mergeCell ref="X4:X5"/>
  </mergeCells>
  <printOptions horizontalCentered="1"/>
  <pageMargins left="0" right="0" top="0.98" bottom="0.98" header="0.51" footer="0.51"/>
  <pageSetup fitToHeight="100" fitToWidth="1" horizontalDpi="600" verticalDpi="600" orientation="landscape" paperSize="9" scale="64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workbookViewId="0" topLeftCell="A1">
      <selection activeCell="A1" sqref="A1:E3"/>
    </sheetView>
  </sheetViews>
  <sheetFormatPr defaultColWidth="9.16015625" defaultRowHeight="12.75" customHeight="1"/>
  <cols>
    <col min="1" max="1" width="40.5" style="0" customWidth="1"/>
    <col min="2" max="2" width="16.83203125" style="0" customWidth="1"/>
    <col min="3" max="3" width="36" style="0" customWidth="1"/>
    <col min="4" max="4" width="13.5" style="0" customWidth="1"/>
    <col min="5" max="5" width="17.33203125" style="0" customWidth="1"/>
    <col min="6" max="6" width="16" style="0" customWidth="1"/>
    <col min="7" max="7" width="22" style="0" customWidth="1"/>
  </cols>
  <sheetData>
    <row r="1" spans="1:7" ht="11.25" customHeight="1">
      <c r="A1" s="87" t="s">
        <v>160</v>
      </c>
      <c r="B1" s="87"/>
      <c r="C1" s="87"/>
      <c r="D1" s="87"/>
      <c r="E1" s="87"/>
      <c r="F1" s="138"/>
      <c r="G1" s="139" t="s">
        <v>161</v>
      </c>
    </row>
    <row r="2" spans="1:6" ht="1.5" customHeight="1">
      <c r="A2" s="87"/>
      <c r="B2" s="87"/>
      <c r="C2" s="87"/>
      <c r="D2" s="87"/>
      <c r="E2" s="87"/>
      <c r="F2" s="140"/>
    </row>
    <row r="3" spans="1:7" ht="12" customHeight="1">
      <c r="A3" s="141"/>
      <c r="B3" s="141"/>
      <c r="C3" s="141"/>
      <c r="D3" s="141"/>
      <c r="E3" s="141"/>
      <c r="F3" s="140"/>
      <c r="G3" s="129" t="s">
        <v>3</v>
      </c>
    </row>
    <row r="4" spans="1:7" ht="12.75" customHeight="1">
      <c r="A4" s="142" t="s">
        <v>162</v>
      </c>
      <c r="B4" s="143"/>
      <c r="C4" s="144" t="s">
        <v>163</v>
      </c>
      <c r="D4" s="144"/>
      <c r="E4" s="144"/>
      <c r="F4" s="144"/>
      <c r="G4" s="144"/>
    </row>
    <row r="5" spans="1:7" ht="22.5" customHeight="1">
      <c r="A5" s="142" t="s">
        <v>164</v>
      </c>
      <c r="B5" s="145" t="s">
        <v>165</v>
      </c>
      <c r="C5" s="142" t="s">
        <v>166</v>
      </c>
      <c r="D5" s="145" t="s">
        <v>99</v>
      </c>
      <c r="E5" s="145" t="s">
        <v>167</v>
      </c>
      <c r="F5" s="145" t="s">
        <v>168</v>
      </c>
      <c r="G5" s="146" t="s">
        <v>169</v>
      </c>
    </row>
    <row r="6" spans="1:7" ht="15" customHeight="1">
      <c r="A6" s="147" t="s">
        <v>170</v>
      </c>
      <c r="B6" s="68">
        <v>224.78</v>
      </c>
      <c r="C6" s="147" t="s">
        <v>171</v>
      </c>
      <c r="D6" s="68">
        <f>E6+G6</f>
        <v>0</v>
      </c>
      <c r="E6" s="68"/>
      <c r="F6" s="148"/>
      <c r="G6" s="148"/>
    </row>
    <row r="7" spans="1:7" ht="15" customHeight="1">
      <c r="A7" s="147" t="s">
        <v>172</v>
      </c>
      <c r="B7" s="68"/>
      <c r="C7" s="147" t="s">
        <v>173</v>
      </c>
      <c r="D7" s="68"/>
      <c r="E7" s="68"/>
      <c r="F7" s="148"/>
      <c r="G7" s="148"/>
    </row>
    <row r="8" spans="1:8" ht="15" customHeight="1">
      <c r="A8" s="143" t="s">
        <v>174</v>
      </c>
      <c r="B8" s="68"/>
      <c r="C8" s="147" t="s">
        <v>175</v>
      </c>
      <c r="D8" s="68"/>
      <c r="E8" s="68"/>
      <c r="F8" s="148"/>
      <c r="G8" s="148"/>
      <c r="H8" s="76"/>
    </row>
    <row r="9" spans="1:8" ht="15" customHeight="1">
      <c r="A9" s="82" t="s">
        <v>176</v>
      </c>
      <c r="B9" s="68"/>
      <c r="C9" s="147" t="s">
        <v>177</v>
      </c>
      <c r="D9" s="68"/>
      <c r="E9" s="68"/>
      <c r="F9" s="148"/>
      <c r="G9" s="148"/>
      <c r="H9" s="76"/>
    </row>
    <row r="10" spans="1:8" ht="15" customHeight="1">
      <c r="A10" s="143"/>
      <c r="B10" s="68"/>
      <c r="C10" s="143" t="s">
        <v>178</v>
      </c>
      <c r="D10" s="68"/>
      <c r="E10" s="68"/>
      <c r="F10" s="148"/>
      <c r="G10" s="148"/>
      <c r="H10" s="76"/>
    </row>
    <row r="11" spans="1:7" ht="15" customHeight="1">
      <c r="A11" s="143"/>
      <c r="B11" s="68"/>
      <c r="C11" s="147" t="s">
        <v>179</v>
      </c>
      <c r="D11" s="68"/>
      <c r="E11" s="68"/>
      <c r="F11" s="148"/>
      <c r="G11" s="148"/>
    </row>
    <row r="12" spans="1:8" ht="15" customHeight="1">
      <c r="A12" s="143"/>
      <c r="B12" s="68"/>
      <c r="C12" s="147" t="s">
        <v>180</v>
      </c>
      <c r="D12" s="68"/>
      <c r="E12" s="68"/>
      <c r="F12" s="148"/>
      <c r="G12" s="148"/>
      <c r="H12" s="76"/>
    </row>
    <row r="13" spans="1:7" ht="15" customHeight="1">
      <c r="A13" s="143"/>
      <c r="B13" s="68"/>
      <c r="C13" s="147" t="s">
        <v>181</v>
      </c>
      <c r="D13" s="68">
        <v>41.02</v>
      </c>
      <c r="E13" s="68">
        <v>41.02</v>
      </c>
      <c r="F13" s="148"/>
      <c r="G13" s="148"/>
    </row>
    <row r="14" spans="1:8" ht="15" customHeight="1">
      <c r="A14" s="143"/>
      <c r="B14" s="68"/>
      <c r="C14" s="147" t="s">
        <v>182</v>
      </c>
      <c r="D14" s="68">
        <v>20.22</v>
      </c>
      <c r="E14" s="68">
        <v>20.22</v>
      </c>
      <c r="F14" s="148"/>
      <c r="G14" s="148"/>
      <c r="H14" s="76"/>
    </row>
    <row r="15" spans="1:7" ht="15" customHeight="1">
      <c r="A15" s="143"/>
      <c r="B15" s="136"/>
      <c r="C15" s="147" t="s">
        <v>183</v>
      </c>
      <c r="D15" s="68">
        <f>E15+G15</f>
        <v>0</v>
      </c>
      <c r="E15" s="68">
        <f aca="true" t="shared" si="0" ref="E15:E19">F15+H15</f>
        <v>0</v>
      </c>
      <c r="F15" s="148"/>
      <c r="G15" s="148"/>
    </row>
    <row r="16" spans="1:7" ht="15" customHeight="1">
      <c r="A16" s="143"/>
      <c r="B16" s="136"/>
      <c r="C16" s="147" t="s">
        <v>184</v>
      </c>
      <c r="D16" s="68">
        <f>E16+G16</f>
        <v>0</v>
      </c>
      <c r="E16" s="68">
        <f t="shared" si="0"/>
        <v>0</v>
      </c>
      <c r="F16" s="148"/>
      <c r="G16" s="148"/>
    </row>
    <row r="17" spans="1:7" ht="15" customHeight="1">
      <c r="A17" s="143"/>
      <c r="B17" s="136"/>
      <c r="C17" s="147" t="s">
        <v>185</v>
      </c>
      <c r="D17" s="68">
        <f>E17+G17</f>
        <v>0</v>
      </c>
      <c r="E17" s="68">
        <f t="shared" si="0"/>
        <v>0</v>
      </c>
      <c r="F17" s="148"/>
      <c r="G17" s="148"/>
    </row>
    <row r="18" spans="1:8" ht="15" customHeight="1">
      <c r="A18" s="143"/>
      <c r="B18" s="136"/>
      <c r="C18" s="147" t="s">
        <v>186</v>
      </c>
      <c r="D18" s="68">
        <f>E18+G18</f>
        <v>0</v>
      </c>
      <c r="E18" s="68">
        <f t="shared" si="0"/>
        <v>0</v>
      </c>
      <c r="F18" s="148"/>
      <c r="G18" s="148"/>
      <c r="H18" s="76"/>
    </row>
    <row r="19" spans="1:8" ht="15" customHeight="1">
      <c r="A19" s="143"/>
      <c r="B19" s="136"/>
      <c r="C19" s="147" t="s">
        <v>187</v>
      </c>
      <c r="D19" s="68">
        <f>E19+G19</f>
        <v>0</v>
      </c>
      <c r="E19" s="68">
        <f t="shared" si="0"/>
        <v>0</v>
      </c>
      <c r="F19" s="148"/>
      <c r="G19" s="148"/>
      <c r="H19" s="76"/>
    </row>
    <row r="20" spans="1:7" ht="15" customHeight="1">
      <c r="A20" s="143"/>
      <c r="B20" s="136"/>
      <c r="C20" s="147" t="s">
        <v>188</v>
      </c>
      <c r="D20" s="68">
        <v>152.4</v>
      </c>
      <c r="E20" s="68">
        <v>152.4</v>
      </c>
      <c r="F20" s="148"/>
      <c r="G20" s="148"/>
    </row>
    <row r="21" spans="1:7" ht="15" customHeight="1">
      <c r="A21" s="143"/>
      <c r="B21" s="136"/>
      <c r="C21" s="147" t="s">
        <v>189</v>
      </c>
      <c r="D21" s="68">
        <f>E21+G21</f>
        <v>0</v>
      </c>
      <c r="E21" s="68">
        <f aca="true" t="shared" si="1" ref="E21:E23">F21+H21</f>
        <v>0</v>
      </c>
      <c r="F21" s="148"/>
      <c r="G21" s="148"/>
    </row>
    <row r="22" spans="1:7" ht="15" customHeight="1">
      <c r="A22" s="143"/>
      <c r="B22" s="136"/>
      <c r="C22" s="147" t="s">
        <v>190</v>
      </c>
      <c r="D22" s="68">
        <f>E22+G22</f>
        <v>0</v>
      </c>
      <c r="E22" s="68">
        <f t="shared" si="1"/>
        <v>0</v>
      </c>
      <c r="F22" s="148"/>
      <c r="G22" s="148"/>
    </row>
    <row r="23" spans="1:7" ht="15" customHeight="1">
      <c r="A23" s="143"/>
      <c r="B23" s="136"/>
      <c r="C23" s="147" t="s">
        <v>191</v>
      </c>
      <c r="D23" s="68">
        <f>E23+G23</f>
        <v>0</v>
      </c>
      <c r="E23" s="68">
        <f t="shared" si="1"/>
        <v>0</v>
      </c>
      <c r="F23" s="148"/>
      <c r="G23" s="148"/>
    </row>
    <row r="24" spans="1:7" ht="15" customHeight="1">
      <c r="A24" s="143"/>
      <c r="B24" s="136"/>
      <c r="C24" s="147" t="s">
        <v>192</v>
      </c>
      <c r="D24" s="68">
        <v>11.14</v>
      </c>
      <c r="E24" s="68">
        <v>11.14</v>
      </c>
      <c r="F24" s="148"/>
      <c r="G24" s="148"/>
    </row>
    <row r="25" spans="1:8" ht="12" customHeight="1">
      <c r="A25" s="143"/>
      <c r="B25" s="136"/>
      <c r="C25" s="147" t="s">
        <v>193</v>
      </c>
      <c r="D25" s="68"/>
      <c r="E25" s="68"/>
      <c r="F25" s="148"/>
      <c r="G25" s="148"/>
      <c r="H25" s="149"/>
    </row>
    <row r="26" spans="1:7" ht="10.5" customHeight="1">
      <c r="A26" s="143"/>
      <c r="B26" s="136"/>
      <c r="C26" s="147" t="s">
        <v>194</v>
      </c>
      <c r="D26" s="68"/>
      <c r="E26" s="68"/>
      <c r="F26" s="148"/>
      <c r="G26" s="148"/>
    </row>
    <row r="27" spans="1:8" ht="15" customHeight="1">
      <c r="A27" s="143"/>
      <c r="B27" s="136"/>
      <c r="C27" s="150" t="s">
        <v>195</v>
      </c>
      <c r="D27" s="68"/>
      <c r="E27" s="68"/>
      <c r="F27" s="148"/>
      <c r="G27" s="148"/>
      <c r="H27" s="76"/>
    </row>
    <row r="28" spans="1:8" ht="14.25" customHeight="1">
      <c r="A28" s="143"/>
      <c r="B28" s="151"/>
      <c r="C28" s="150" t="s">
        <v>196</v>
      </c>
      <c r="D28" s="68"/>
      <c r="E28" s="68"/>
      <c r="F28" s="148"/>
      <c r="G28" s="148"/>
      <c r="H28" s="76"/>
    </row>
    <row r="29" spans="1:8" ht="14.25" customHeight="1">
      <c r="A29" s="143"/>
      <c r="B29" s="136"/>
      <c r="C29" s="150" t="s">
        <v>197</v>
      </c>
      <c r="D29" s="68"/>
      <c r="E29" s="68"/>
      <c r="F29" s="148"/>
      <c r="G29" s="148"/>
      <c r="H29" s="149"/>
    </row>
    <row r="30" spans="1:8" ht="14.25" customHeight="1">
      <c r="A30" s="143"/>
      <c r="B30" s="151"/>
      <c r="C30" s="150" t="s">
        <v>198</v>
      </c>
      <c r="D30" s="68"/>
      <c r="E30" s="68"/>
      <c r="F30" s="148"/>
      <c r="G30" s="148"/>
      <c r="H30" s="76"/>
    </row>
    <row r="31" spans="1:7" ht="14.25" customHeight="1">
      <c r="A31" s="143"/>
      <c r="B31" s="151"/>
      <c r="C31" s="150" t="s">
        <v>199</v>
      </c>
      <c r="D31" s="68"/>
      <c r="E31" s="68"/>
      <c r="F31" s="148"/>
      <c r="G31" s="148"/>
    </row>
    <row r="32" spans="1:7" ht="14.25" customHeight="1">
      <c r="A32" s="143"/>
      <c r="B32" s="151"/>
      <c r="C32" s="150" t="s">
        <v>200</v>
      </c>
      <c r="D32" s="68"/>
      <c r="E32" s="68"/>
      <c r="F32" s="148"/>
      <c r="G32" s="148"/>
    </row>
    <row r="33" spans="1:7" ht="9" customHeight="1">
      <c r="A33" s="143"/>
      <c r="B33" s="151"/>
      <c r="C33" s="150"/>
      <c r="D33" s="68"/>
      <c r="E33" s="68"/>
      <c r="F33" s="148"/>
      <c r="G33" s="152"/>
    </row>
    <row r="34" spans="1:7" ht="12.75" customHeight="1">
      <c r="A34" s="145" t="s">
        <v>71</v>
      </c>
      <c r="B34" s="151">
        <f>SUM(B6:B8)</f>
        <v>224.78</v>
      </c>
      <c r="C34" s="153" t="s">
        <v>72</v>
      </c>
      <c r="D34" s="68">
        <f>SUM(D6:D31)</f>
        <v>224.78000000000003</v>
      </c>
      <c r="E34" s="68">
        <f>SUM(E6:E31)</f>
        <v>224.78000000000003</v>
      </c>
      <c r="F34" s="154"/>
      <c r="G34" s="152">
        <f>SUM(G6:G31)</f>
        <v>0</v>
      </c>
    </row>
    <row r="35" spans="1:7" ht="12.75" customHeight="1">
      <c r="A35" s="143" t="s">
        <v>201</v>
      </c>
      <c r="B35" s="68"/>
      <c r="C35" s="150" t="s">
        <v>202</v>
      </c>
      <c r="D35" s="68">
        <f>B35</f>
        <v>0</v>
      </c>
      <c r="E35" s="68"/>
      <c r="F35" s="154"/>
      <c r="G35" s="152"/>
    </row>
    <row r="36" spans="1:7" ht="12" customHeight="1">
      <c r="A36" s="147" t="s">
        <v>203</v>
      </c>
      <c r="B36" s="68"/>
      <c r="C36" s="155"/>
      <c r="D36" s="68"/>
      <c r="E36" s="68"/>
      <c r="F36" s="154"/>
      <c r="G36" s="152"/>
    </row>
    <row r="37" spans="1:7" ht="12.75" customHeight="1">
      <c r="A37" s="143" t="s">
        <v>204</v>
      </c>
      <c r="B37" s="68"/>
      <c r="C37" s="143"/>
      <c r="D37" s="156"/>
      <c r="E37" s="156"/>
      <c r="F37" s="154"/>
      <c r="G37" s="152"/>
    </row>
    <row r="38" spans="1:7" ht="6" customHeight="1">
      <c r="A38" s="143"/>
      <c r="B38" s="136"/>
      <c r="C38" s="143"/>
      <c r="D38" s="156"/>
      <c r="E38" s="156"/>
      <c r="F38" s="154"/>
      <c r="G38" s="152"/>
    </row>
    <row r="39" spans="1:7" ht="15" customHeight="1">
      <c r="A39" s="142" t="s">
        <v>205</v>
      </c>
      <c r="B39" s="136">
        <f>B34+B35</f>
        <v>224.78</v>
      </c>
      <c r="C39" s="142" t="s">
        <v>206</v>
      </c>
      <c r="D39" s="156">
        <f>D34+D35</f>
        <v>224.78000000000003</v>
      </c>
      <c r="E39" s="156">
        <f>E34+E35</f>
        <v>224.78000000000003</v>
      </c>
      <c r="F39" s="154"/>
      <c r="G39" s="152">
        <f>G34</f>
        <v>0</v>
      </c>
    </row>
    <row r="40" ht="19.5" customHeight="1"/>
  </sheetData>
  <sheetProtection/>
  <mergeCells count="2">
    <mergeCell ref="C4:G4"/>
    <mergeCell ref="A1:E3"/>
  </mergeCells>
  <printOptions/>
  <pageMargins left="0.75" right="0.16" top="0.2" bottom="0.15694444444444444" header="0.51" footer="0.3145833333333333"/>
  <pageSetup fitToHeight="999" horizontalDpi="600" verticalDpi="600" orientation="landscape" paperSize="9"/>
  <headerFooter alignWithMargins="0">
    <oddFooter>&amp;C&amp;"宋体"&amp;9第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workbookViewId="0" topLeftCell="A1">
      <selection activeCell="B33" sqref="B33"/>
    </sheetView>
  </sheetViews>
  <sheetFormatPr defaultColWidth="9.16015625" defaultRowHeight="12.75" customHeight="1"/>
  <cols>
    <col min="1" max="1" width="45.33203125" style="0" customWidth="1"/>
    <col min="2" max="2" width="14.83203125" style="0" customWidth="1"/>
    <col min="3" max="3" width="35.66015625" style="0" customWidth="1"/>
    <col min="4" max="4" width="15.16015625" style="0" customWidth="1"/>
    <col min="5" max="5" width="29.66015625" style="0" customWidth="1"/>
    <col min="6" max="6" width="15.83203125" style="0" customWidth="1"/>
  </cols>
  <sheetData>
    <row r="1" spans="1:6" ht="17.25" customHeight="1">
      <c r="A1" s="87" t="s">
        <v>207</v>
      </c>
      <c r="B1" s="87"/>
      <c r="C1" s="87"/>
      <c r="D1" s="87"/>
      <c r="E1" s="87"/>
      <c r="F1" s="27" t="s">
        <v>208</v>
      </c>
    </row>
    <row r="2" spans="1:5" ht="13.5" customHeight="1">
      <c r="A2" s="87"/>
      <c r="B2" s="87"/>
      <c r="C2" s="87"/>
      <c r="D2" s="87"/>
      <c r="E2" s="87"/>
    </row>
    <row r="3" spans="1:6" ht="15" customHeight="1">
      <c r="A3" s="87"/>
      <c r="B3" s="87"/>
      <c r="C3" s="87"/>
      <c r="D3" s="87"/>
      <c r="E3" s="87"/>
      <c r="F3" s="129" t="s">
        <v>3</v>
      </c>
    </row>
    <row r="4" spans="1:6" ht="16.5" customHeight="1">
      <c r="A4" s="107" t="s">
        <v>162</v>
      </c>
      <c r="B4" s="130"/>
      <c r="C4" s="5" t="s">
        <v>163</v>
      </c>
      <c r="D4" s="5"/>
      <c r="E4" s="5"/>
      <c r="F4" s="5"/>
    </row>
    <row r="5" spans="1:6" ht="16.5" customHeight="1">
      <c r="A5" s="107" t="s">
        <v>164</v>
      </c>
      <c r="B5" s="131" t="s">
        <v>165</v>
      </c>
      <c r="C5" s="107" t="s">
        <v>164</v>
      </c>
      <c r="D5" s="131" t="s">
        <v>209</v>
      </c>
      <c r="E5" s="131" t="s">
        <v>164</v>
      </c>
      <c r="F5" s="131" t="s">
        <v>209</v>
      </c>
    </row>
    <row r="6" spans="1:6" ht="16.5" customHeight="1">
      <c r="A6" s="130" t="s">
        <v>210</v>
      </c>
      <c r="B6" s="68">
        <v>224.78</v>
      </c>
      <c r="C6" s="132" t="s">
        <v>211</v>
      </c>
      <c r="D6" s="68">
        <v>0</v>
      </c>
      <c r="E6" s="130" t="s">
        <v>212</v>
      </c>
      <c r="F6" s="68">
        <v>184.78</v>
      </c>
    </row>
    <row r="7" spans="1:6" ht="16.5" customHeight="1">
      <c r="A7" s="130" t="s">
        <v>213</v>
      </c>
      <c r="B7" s="68">
        <v>224.78</v>
      </c>
      <c r="C7" s="132" t="s">
        <v>214</v>
      </c>
      <c r="D7" s="68"/>
      <c r="E7" s="130" t="s">
        <v>215</v>
      </c>
      <c r="F7" s="68">
        <v>135.27</v>
      </c>
    </row>
    <row r="8" spans="1:7" ht="16.5" customHeight="1">
      <c r="A8" s="130" t="s">
        <v>216</v>
      </c>
      <c r="B8" s="68"/>
      <c r="C8" s="132" t="s">
        <v>217</v>
      </c>
      <c r="D8" s="68"/>
      <c r="E8" s="130" t="s">
        <v>218</v>
      </c>
      <c r="F8" s="68">
        <v>22.9</v>
      </c>
      <c r="G8" s="76"/>
    </row>
    <row r="9" spans="1:7" ht="16.5" customHeight="1">
      <c r="A9" s="130" t="s">
        <v>219</v>
      </c>
      <c r="B9" s="68"/>
      <c r="C9" s="132" t="s">
        <v>220</v>
      </c>
      <c r="D9" s="68"/>
      <c r="E9" s="133" t="s">
        <v>221</v>
      </c>
      <c r="F9" s="68">
        <v>26.61</v>
      </c>
      <c r="G9" s="76"/>
    </row>
    <row r="10" spans="1:6" ht="16.5" customHeight="1">
      <c r="A10" s="130" t="s">
        <v>222</v>
      </c>
      <c r="B10" s="68"/>
      <c r="C10" s="134" t="s">
        <v>223</v>
      </c>
      <c r="D10" s="68"/>
      <c r="E10" s="133" t="s">
        <v>224</v>
      </c>
      <c r="F10" s="68">
        <v>40</v>
      </c>
    </row>
    <row r="11" spans="1:6" ht="16.5" customHeight="1">
      <c r="A11" s="130" t="s">
        <v>225</v>
      </c>
      <c r="B11" s="68"/>
      <c r="C11" s="132" t="s">
        <v>226</v>
      </c>
      <c r="D11" s="68"/>
      <c r="E11" s="133" t="s">
        <v>215</v>
      </c>
      <c r="F11" s="68"/>
    </row>
    <row r="12" spans="1:7" ht="16.5" customHeight="1">
      <c r="A12" s="130" t="s">
        <v>227</v>
      </c>
      <c r="B12" s="68"/>
      <c r="C12" s="132" t="s">
        <v>228</v>
      </c>
      <c r="D12" s="68"/>
      <c r="E12" s="133" t="s">
        <v>218</v>
      </c>
      <c r="F12" s="68"/>
      <c r="G12" s="76"/>
    </row>
    <row r="13" spans="1:6" ht="16.5" customHeight="1">
      <c r="A13" s="130" t="s">
        <v>229</v>
      </c>
      <c r="B13" s="68"/>
      <c r="C13" s="132" t="s">
        <v>230</v>
      </c>
      <c r="D13" s="68">
        <v>41.02</v>
      </c>
      <c r="E13" s="133" t="s">
        <v>221</v>
      </c>
      <c r="F13" s="68"/>
    </row>
    <row r="14" spans="1:7" ht="16.5" customHeight="1">
      <c r="A14" s="130" t="s">
        <v>231</v>
      </c>
      <c r="B14" s="68"/>
      <c r="C14" s="134" t="s">
        <v>232</v>
      </c>
      <c r="D14" s="68"/>
      <c r="E14" s="130" t="s">
        <v>233</v>
      </c>
      <c r="F14" s="68"/>
      <c r="G14" s="76"/>
    </row>
    <row r="15" spans="1:6" ht="16.5" customHeight="1">
      <c r="A15" s="135"/>
      <c r="B15" s="136"/>
      <c r="C15" s="134" t="s">
        <v>234</v>
      </c>
      <c r="D15" s="68">
        <v>20.22</v>
      </c>
      <c r="E15" s="133" t="s">
        <v>235</v>
      </c>
      <c r="F15" s="68"/>
    </row>
    <row r="16" spans="1:6" ht="16.5" customHeight="1">
      <c r="A16" s="130"/>
      <c r="B16" s="136"/>
      <c r="C16" s="134" t="s">
        <v>236</v>
      </c>
      <c r="D16" s="68"/>
      <c r="E16" s="130" t="s">
        <v>237</v>
      </c>
      <c r="F16" s="68"/>
    </row>
    <row r="17" spans="1:6" ht="16.5" customHeight="1">
      <c r="A17" s="130"/>
      <c r="B17" s="136"/>
      <c r="C17" s="134" t="s">
        <v>238</v>
      </c>
      <c r="D17" s="68"/>
      <c r="E17" s="133" t="s">
        <v>239</v>
      </c>
      <c r="F17" s="68"/>
    </row>
    <row r="18" spans="1:6" ht="16.5" customHeight="1">
      <c r="A18" s="130"/>
      <c r="B18" s="136"/>
      <c r="C18" s="134" t="s">
        <v>240</v>
      </c>
      <c r="D18" s="68"/>
      <c r="E18" s="133" t="s">
        <v>241</v>
      </c>
      <c r="F18" s="68">
        <v>40</v>
      </c>
    </row>
    <row r="19" spans="1:6" ht="16.5" customHeight="1">
      <c r="A19" s="130"/>
      <c r="B19" s="136"/>
      <c r="C19" s="134" t="s">
        <v>242</v>
      </c>
      <c r="D19" s="68"/>
      <c r="E19" s="133" t="s">
        <v>243</v>
      </c>
      <c r="F19" s="68"/>
    </row>
    <row r="20" spans="1:6" ht="16.5" customHeight="1">
      <c r="A20" s="130"/>
      <c r="B20" s="136"/>
      <c r="C20" s="132" t="s">
        <v>244</v>
      </c>
      <c r="D20" s="68"/>
      <c r="E20" s="133" t="s">
        <v>245</v>
      </c>
      <c r="F20" s="68"/>
    </row>
    <row r="21" spans="1:6" ht="16.5" customHeight="1">
      <c r="A21" s="130"/>
      <c r="B21" s="136"/>
      <c r="C21" s="134" t="s">
        <v>246</v>
      </c>
      <c r="D21" s="68">
        <v>152.4</v>
      </c>
      <c r="E21" s="133" t="s">
        <v>247</v>
      </c>
      <c r="F21" s="68"/>
    </row>
    <row r="22" spans="1:6" ht="16.5" customHeight="1">
      <c r="A22" s="130"/>
      <c r="B22" s="136"/>
      <c r="C22" s="134" t="s">
        <v>248</v>
      </c>
      <c r="D22" s="68"/>
      <c r="E22" s="133" t="s">
        <v>249</v>
      </c>
      <c r="F22" s="68"/>
    </row>
    <row r="23" spans="1:6" ht="16.5" customHeight="1">
      <c r="A23" s="130"/>
      <c r="B23" s="136"/>
      <c r="C23" s="134" t="s">
        <v>250</v>
      </c>
      <c r="D23" s="68"/>
      <c r="E23" s="133"/>
      <c r="F23" s="136"/>
    </row>
    <row r="24" spans="1:6" ht="16.5" customHeight="1">
      <c r="A24" s="130"/>
      <c r="B24" s="136"/>
      <c r="C24" s="134" t="s">
        <v>251</v>
      </c>
      <c r="D24" s="68"/>
      <c r="E24" s="133"/>
      <c r="F24" s="136"/>
    </row>
    <row r="25" spans="1:6" ht="16.5" customHeight="1">
      <c r="A25" s="130"/>
      <c r="B25" s="136"/>
      <c r="C25" s="134" t="s">
        <v>252</v>
      </c>
      <c r="D25" s="68">
        <v>11.14</v>
      </c>
      <c r="E25" s="133"/>
      <c r="F25" s="136"/>
    </row>
    <row r="26" spans="1:6" ht="16.5" customHeight="1">
      <c r="A26" s="130"/>
      <c r="B26" s="136"/>
      <c r="C26" s="134" t="s">
        <v>253</v>
      </c>
      <c r="D26" s="68"/>
      <c r="E26" s="133"/>
      <c r="F26" s="136"/>
    </row>
    <row r="27" spans="1:6" ht="15" customHeight="1">
      <c r="A27" s="130"/>
      <c r="B27" s="136"/>
      <c r="C27" s="134" t="s">
        <v>254</v>
      </c>
      <c r="D27" s="68"/>
      <c r="E27" s="133"/>
      <c r="F27" s="136"/>
    </row>
    <row r="28" spans="1:6" ht="13.5" customHeight="1">
      <c r="A28" s="130"/>
      <c r="B28" s="136"/>
      <c r="C28" s="134" t="s">
        <v>255</v>
      </c>
      <c r="D28" s="68">
        <v>0</v>
      </c>
      <c r="E28" s="130"/>
      <c r="F28" s="136"/>
    </row>
    <row r="29" spans="1:6" ht="16.5" customHeight="1">
      <c r="A29" s="130"/>
      <c r="B29" s="136"/>
      <c r="C29" s="134" t="s">
        <v>256</v>
      </c>
      <c r="D29" s="68">
        <v>0</v>
      </c>
      <c r="E29" s="130"/>
      <c r="F29" s="136"/>
    </row>
    <row r="30" spans="1:6" ht="16.5" customHeight="1">
      <c r="A30" s="130"/>
      <c r="B30" s="136"/>
      <c r="C30" s="134" t="s">
        <v>257</v>
      </c>
      <c r="D30" s="68">
        <v>0</v>
      </c>
      <c r="E30" s="130"/>
      <c r="F30" s="136"/>
    </row>
    <row r="31" spans="1:6" ht="16.5" customHeight="1">
      <c r="A31" s="133" t="s">
        <v>258</v>
      </c>
      <c r="B31" s="68"/>
      <c r="C31" s="134" t="s">
        <v>259</v>
      </c>
      <c r="D31" s="68"/>
      <c r="E31" s="130"/>
      <c r="F31" s="136"/>
    </row>
    <row r="32" spans="1:6" ht="15" customHeight="1">
      <c r="A32" s="130"/>
      <c r="B32" s="136"/>
      <c r="C32" s="134"/>
      <c r="D32" s="136"/>
      <c r="E32" s="130"/>
      <c r="F32" s="136"/>
    </row>
    <row r="33" spans="1:6" ht="16.5" customHeight="1">
      <c r="A33" s="107" t="s">
        <v>205</v>
      </c>
      <c r="B33" s="136">
        <v>224.78</v>
      </c>
      <c r="C33" s="137" t="s">
        <v>206</v>
      </c>
      <c r="D33" s="136">
        <f>SUM(D3:D30)</f>
        <v>224.78000000000003</v>
      </c>
      <c r="E33" s="131" t="s">
        <v>206</v>
      </c>
      <c r="F33" s="136">
        <v>224.78</v>
      </c>
    </row>
    <row r="34" ht="19.5" customHeight="1"/>
  </sheetData>
  <sheetProtection/>
  <mergeCells count="2">
    <mergeCell ref="C4:F4"/>
    <mergeCell ref="A1:E3"/>
  </mergeCells>
  <printOptions/>
  <pageMargins left="0.75" right="0.75" top="0.17" bottom="0.16" header="0.26" footer="0.16"/>
  <pageSetup fitToHeight="999" fitToWidth="1" horizontalDpi="600" verticalDpi="600" orientation="landscape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workbookViewId="0" topLeftCell="A1">
      <selection activeCell="F14" sqref="F14"/>
    </sheetView>
  </sheetViews>
  <sheetFormatPr defaultColWidth="9.16015625" defaultRowHeight="11.25"/>
  <cols>
    <col min="1" max="1" width="4.16015625" style="0" customWidth="1"/>
    <col min="2" max="3" width="5.83203125" style="0" customWidth="1"/>
    <col min="4" max="4" width="8.16015625" style="0" customWidth="1"/>
    <col min="5" max="5" width="21.66015625" style="0" customWidth="1"/>
    <col min="6" max="6" width="10.16015625" style="0" customWidth="1"/>
    <col min="7" max="7" width="9" style="0" customWidth="1"/>
    <col min="8" max="8" width="11.5" style="0" customWidth="1"/>
    <col min="9" max="9" width="12.16015625" style="0" customWidth="1"/>
    <col min="10" max="10" width="13" style="0" customWidth="1"/>
    <col min="11" max="11" width="10" style="0" customWidth="1"/>
    <col min="12" max="12" width="8.5" style="0" customWidth="1"/>
    <col min="13" max="13" width="9" style="0" customWidth="1"/>
    <col min="14" max="15" width="7.66015625" style="0" customWidth="1"/>
    <col min="16" max="16" width="7" style="0" customWidth="1"/>
    <col min="17" max="17" width="7.33203125" style="0" customWidth="1"/>
    <col min="18" max="18" width="6.33203125" style="0" customWidth="1"/>
    <col min="19" max="19" width="9.5" style="0" customWidth="1"/>
    <col min="20" max="20" width="9" style="0" customWidth="1"/>
    <col min="21" max="21" width="7" style="0" customWidth="1"/>
    <col min="22" max="22" width="7.33203125" style="0" customWidth="1"/>
    <col min="23" max="23" width="6.83203125" style="0" customWidth="1"/>
    <col min="24" max="24" width="8.66015625" style="0" customWidth="1"/>
    <col min="25" max="25" width="6.83203125" style="0" customWidth="1"/>
    <col min="26" max="26" width="6.66015625" style="0" customWidth="1"/>
    <col min="27" max="27" width="10.5" style="0" customWidth="1"/>
  </cols>
  <sheetData>
    <row r="1" spans="1:28" ht="15" customHeight="1">
      <c r="A1" s="27"/>
      <c r="B1" s="55"/>
      <c r="C1" s="56"/>
      <c r="D1" s="56"/>
      <c r="E1" s="56"/>
      <c r="F1" s="56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125" t="s">
        <v>260</v>
      </c>
      <c r="AB1" s="55"/>
    </row>
    <row r="2" spans="1:28" ht="30" customHeight="1">
      <c r="A2" s="58" t="s">
        <v>261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77"/>
    </row>
    <row r="3" spans="1:28" ht="15" customHeight="1">
      <c r="A3" s="59"/>
      <c r="B3" s="55"/>
      <c r="C3" s="56"/>
      <c r="D3" s="56"/>
      <c r="E3" s="56"/>
      <c r="F3" s="56"/>
      <c r="G3" s="56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27" t="s">
        <v>3</v>
      </c>
      <c r="AB3" s="55"/>
    </row>
    <row r="4" spans="1:28" ht="15" customHeight="1">
      <c r="A4" s="30" t="s">
        <v>85</v>
      </c>
      <c r="B4" s="30"/>
      <c r="C4" s="30"/>
      <c r="D4" s="6" t="s">
        <v>86</v>
      </c>
      <c r="E4" s="6" t="s">
        <v>262</v>
      </c>
      <c r="F4" s="5" t="s">
        <v>92</v>
      </c>
      <c r="G4" s="61" t="s">
        <v>144</v>
      </c>
      <c r="H4" s="61"/>
      <c r="I4" s="61"/>
      <c r="J4" s="61"/>
      <c r="K4" s="70" t="s">
        <v>145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2" t="s">
        <v>146</v>
      </c>
      <c r="W4" s="72" t="s">
        <v>147</v>
      </c>
      <c r="X4" s="72" t="s">
        <v>148</v>
      </c>
      <c r="Y4" s="30" t="s">
        <v>149</v>
      </c>
      <c r="Z4" s="30"/>
      <c r="AA4" s="30"/>
      <c r="AB4" s="77"/>
    </row>
    <row r="5" spans="1:28" ht="60" customHeight="1">
      <c r="A5" s="5" t="s">
        <v>89</v>
      </c>
      <c r="B5" s="5" t="s">
        <v>90</v>
      </c>
      <c r="C5" s="9" t="s">
        <v>91</v>
      </c>
      <c r="D5" s="6"/>
      <c r="E5" s="6"/>
      <c r="F5" s="5"/>
      <c r="G5" s="65" t="s">
        <v>102</v>
      </c>
      <c r="H5" s="116" t="s">
        <v>150</v>
      </c>
      <c r="I5" s="116" t="s">
        <v>151</v>
      </c>
      <c r="J5" s="116" t="s">
        <v>152</v>
      </c>
      <c r="K5" s="65" t="s">
        <v>102</v>
      </c>
      <c r="L5" s="116" t="s">
        <v>150</v>
      </c>
      <c r="M5" s="116" t="s">
        <v>151</v>
      </c>
      <c r="N5" s="116" t="s">
        <v>152</v>
      </c>
      <c r="O5" s="122" t="s">
        <v>153</v>
      </c>
      <c r="P5" s="122" t="s">
        <v>154</v>
      </c>
      <c r="Q5" s="122" t="s">
        <v>155</v>
      </c>
      <c r="R5" s="122" t="s">
        <v>156</v>
      </c>
      <c r="S5" s="124" t="s">
        <v>157</v>
      </c>
      <c r="T5" s="124" t="s">
        <v>158</v>
      </c>
      <c r="U5" s="124" t="s">
        <v>159</v>
      </c>
      <c r="V5" s="72"/>
      <c r="W5" s="72"/>
      <c r="X5" s="72"/>
      <c r="Y5" s="124" t="s">
        <v>102</v>
      </c>
      <c r="Z5" s="124" t="s">
        <v>144</v>
      </c>
      <c r="AA5" s="124" t="s">
        <v>145</v>
      </c>
      <c r="AB5" s="77"/>
    </row>
    <row r="6" spans="1:28" ht="18" customHeight="1">
      <c r="A6" s="64" t="s">
        <v>119</v>
      </c>
      <c r="B6" s="117" t="s">
        <v>119</v>
      </c>
      <c r="C6" s="118"/>
      <c r="D6" s="119" t="s">
        <v>119</v>
      </c>
      <c r="E6" s="65" t="s">
        <v>119</v>
      </c>
      <c r="F6" s="120">
        <v>1</v>
      </c>
      <c r="G6" s="121">
        <f aca="true" t="shared" si="0" ref="G6:AA6">F6+1</f>
        <v>2</v>
      </c>
      <c r="H6" s="121">
        <f t="shared" si="0"/>
        <v>3</v>
      </c>
      <c r="I6" s="121">
        <f t="shared" si="0"/>
        <v>4</v>
      </c>
      <c r="J6" s="121">
        <f t="shared" si="0"/>
        <v>5</v>
      </c>
      <c r="K6" s="121">
        <f t="shared" si="0"/>
        <v>6</v>
      </c>
      <c r="L6" s="121">
        <f t="shared" si="0"/>
        <v>7</v>
      </c>
      <c r="M6" s="121">
        <f t="shared" si="0"/>
        <v>8</v>
      </c>
      <c r="N6" s="121">
        <f t="shared" si="0"/>
        <v>9</v>
      </c>
      <c r="O6" s="121">
        <f t="shared" si="0"/>
        <v>10</v>
      </c>
      <c r="P6" s="121">
        <f t="shared" si="0"/>
        <v>11</v>
      </c>
      <c r="Q6" s="121">
        <f t="shared" si="0"/>
        <v>12</v>
      </c>
      <c r="R6" s="121">
        <f t="shared" si="0"/>
        <v>13</v>
      </c>
      <c r="S6" s="121">
        <f t="shared" si="0"/>
        <v>14</v>
      </c>
      <c r="T6" s="121">
        <f t="shared" si="0"/>
        <v>15</v>
      </c>
      <c r="U6" s="121">
        <f t="shared" si="0"/>
        <v>16</v>
      </c>
      <c r="V6" s="121">
        <f t="shared" si="0"/>
        <v>17</v>
      </c>
      <c r="W6" s="121">
        <f t="shared" si="0"/>
        <v>18</v>
      </c>
      <c r="X6" s="121">
        <f t="shared" si="0"/>
        <v>19</v>
      </c>
      <c r="Y6" s="121">
        <f t="shared" si="0"/>
        <v>20</v>
      </c>
      <c r="Z6" s="121">
        <f t="shared" si="0"/>
        <v>21</v>
      </c>
      <c r="AA6" s="126">
        <f t="shared" si="0"/>
        <v>22</v>
      </c>
      <c r="AB6" s="127"/>
    </row>
    <row r="7" spans="1:30" ht="27.75" customHeight="1">
      <c r="A7" s="66"/>
      <c r="B7" s="66"/>
      <c r="C7" s="66"/>
      <c r="D7" s="66" t="s">
        <v>120</v>
      </c>
      <c r="E7" s="67" t="s">
        <v>121</v>
      </c>
      <c r="F7" s="68">
        <f>SUM(F8:F15)</f>
        <v>224.77999999999997</v>
      </c>
      <c r="G7" s="68">
        <f>SUM(G8:G15)</f>
        <v>184.77999999999997</v>
      </c>
      <c r="H7" s="68">
        <v>135.27</v>
      </c>
      <c r="I7" s="68">
        <v>22.9</v>
      </c>
      <c r="J7" s="68">
        <v>26.61</v>
      </c>
      <c r="K7" s="68">
        <v>40</v>
      </c>
      <c r="L7" s="123"/>
      <c r="M7" s="123"/>
      <c r="N7" s="123"/>
      <c r="O7" s="123"/>
      <c r="P7" s="123"/>
      <c r="Q7" s="123"/>
      <c r="R7" s="123"/>
      <c r="S7" s="123">
        <v>40</v>
      </c>
      <c r="T7" s="32"/>
      <c r="U7" s="32"/>
      <c r="V7" s="32"/>
      <c r="W7" s="32"/>
      <c r="X7" s="32"/>
      <c r="Y7" s="32">
        <v>0</v>
      </c>
      <c r="Z7" s="32">
        <v>0</v>
      </c>
      <c r="AA7" s="32">
        <v>0</v>
      </c>
      <c r="AB7" s="76"/>
      <c r="AC7" s="76"/>
      <c r="AD7" s="128"/>
    </row>
    <row r="8" spans="1:30" ht="31.5" customHeight="1">
      <c r="A8" s="66" t="s">
        <v>122</v>
      </c>
      <c r="B8" s="66" t="s">
        <v>123</v>
      </c>
      <c r="C8" s="66" t="s">
        <v>124</v>
      </c>
      <c r="D8" s="66" t="s">
        <v>125</v>
      </c>
      <c r="E8" s="67" t="s">
        <v>126</v>
      </c>
      <c r="F8" s="68">
        <v>18.74</v>
      </c>
      <c r="G8" s="69">
        <v>18.74</v>
      </c>
      <c r="H8" s="68"/>
      <c r="I8" s="123"/>
      <c r="J8" s="69">
        <v>18.74</v>
      </c>
      <c r="K8" s="68"/>
      <c r="L8" s="123"/>
      <c r="M8" s="123"/>
      <c r="N8" s="123"/>
      <c r="O8" s="123">
        <v>0</v>
      </c>
      <c r="P8" s="123">
        <v>0</v>
      </c>
      <c r="Q8" s="123">
        <v>0</v>
      </c>
      <c r="R8" s="123">
        <v>0</v>
      </c>
      <c r="S8" s="123"/>
      <c r="T8" s="32"/>
      <c r="U8" s="32"/>
      <c r="V8" s="32"/>
      <c r="W8" s="32"/>
      <c r="X8" s="32"/>
      <c r="Y8" s="32">
        <v>0</v>
      </c>
      <c r="Z8" s="32">
        <v>0</v>
      </c>
      <c r="AA8" s="32">
        <v>0</v>
      </c>
      <c r="AB8" s="76"/>
      <c r="AC8" s="76"/>
      <c r="AD8" s="76"/>
    </row>
    <row r="9" spans="1:28" ht="31.5" customHeight="1">
      <c r="A9" s="66" t="s">
        <v>122</v>
      </c>
      <c r="B9" s="66" t="s">
        <v>123</v>
      </c>
      <c r="C9" s="66" t="s">
        <v>123</v>
      </c>
      <c r="D9" s="66" t="s">
        <v>125</v>
      </c>
      <c r="E9" s="67" t="s">
        <v>127</v>
      </c>
      <c r="F9" s="68">
        <v>14.85</v>
      </c>
      <c r="G9" s="68">
        <v>14.85</v>
      </c>
      <c r="H9" s="68">
        <v>14.85</v>
      </c>
      <c r="I9" s="123"/>
      <c r="J9" s="69"/>
      <c r="K9" s="68"/>
      <c r="L9" s="123"/>
      <c r="M9" s="123"/>
      <c r="N9" s="123"/>
      <c r="O9" s="123">
        <v>0</v>
      </c>
      <c r="P9" s="123">
        <v>0</v>
      </c>
      <c r="Q9" s="123">
        <v>0</v>
      </c>
      <c r="R9" s="123">
        <v>0</v>
      </c>
      <c r="S9" s="123"/>
      <c r="T9" s="32"/>
      <c r="U9" s="32"/>
      <c r="V9" s="32"/>
      <c r="W9" s="32"/>
      <c r="X9" s="32"/>
      <c r="Y9" s="32">
        <v>0</v>
      </c>
      <c r="Z9" s="32">
        <v>0</v>
      </c>
      <c r="AA9" s="32">
        <v>0</v>
      </c>
      <c r="AB9" s="76"/>
    </row>
    <row r="10" spans="1:28" ht="31.5" customHeight="1">
      <c r="A10" s="66" t="s">
        <v>122</v>
      </c>
      <c r="B10" s="66" t="s">
        <v>123</v>
      </c>
      <c r="C10" s="66" t="s">
        <v>128</v>
      </c>
      <c r="D10" s="66"/>
      <c r="E10" s="67" t="s">
        <v>129</v>
      </c>
      <c r="F10" s="68">
        <v>7.43</v>
      </c>
      <c r="G10" s="68">
        <v>7.43</v>
      </c>
      <c r="H10" s="68">
        <v>7.43</v>
      </c>
      <c r="I10" s="123"/>
      <c r="J10" s="69"/>
      <c r="K10" s="68"/>
      <c r="L10" s="123"/>
      <c r="M10" s="123"/>
      <c r="N10" s="123"/>
      <c r="O10" s="123"/>
      <c r="P10" s="123"/>
      <c r="Q10" s="123"/>
      <c r="R10" s="123"/>
      <c r="S10" s="123"/>
      <c r="T10" s="32"/>
      <c r="U10" s="32"/>
      <c r="V10" s="32"/>
      <c r="W10" s="32"/>
      <c r="X10" s="32"/>
      <c r="Y10" s="32"/>
      <c r="Z10" s="32"/>
      <c r="AA10" s="32"/>
      <c r="AB10" s="76"/>
    </row>
    <row r="11" spans="1:27" ht="30" customHeight="1">
      <c r="A11" s="66" t="s">
        <v>130</v>
      </c>
      <c r="B11" s="66" t="s">
        <v>131</v>
      </c>
      <c r="C11" s="66" t="s">
        <v>124</v>
      </c>
      <c r="D11" s="66" t="s">
        <v>125</v>
      </c>
      <c r="E11" s="67" t="s">
        <v>132</v>
      </c>
      <c r="F11" s="68">
        <v>6.96</v>
      </c>
      <c r="G11" s="68">
        <v>6.96</v>
      </c>
      <c r="H11" s="68">
        <v>6.96</v>
      </c>
      <c r="I11" s="123"/>
      <c r="J11" s="69"/>
      <c r="K11" s="68"/>
      <c r="L11" s="123"/>
      <c r="M11" s="123"/>
      <c r="N11" s="123"/>
      <c r="O11" s="123">
        <v>0</v>
      </c>
      <c r="P11" s="123">
        <v>0</v>
      </c>
      <c r="Q11" s="123">
        <v>0</v>
      </c>
      <c r="R11" s="123">
        <v>0</v>
      </c>
      <c r="S11" s="123"/>
      <c r="T11" s="32"/>
      <c r="U11" s="32"/>
      <c r="V11" s="32"/>
      <c r="W11" s="32"/>
      <c r="X11" s="32"/>
      <c r="Y11" s="32">
        <v>0</v>
      </c>
      <c r="Z11" s="32">
        <v>0</v>
      </c>
      <c r="AA11" s="32">
        <v>0</v>
      </c>
    </row>
    <row r="12" spans="1:27" ht="26.25" customHeight="1">
      <c r="A12" s="66" t="s">
        <v>130</v>
      </c>
      <c r="B12" s="66" t="s">
        <v>131</v>
      </c>
      <c r="C12" s="66" t="s">
        <v>133</v>
      </c>
      <c r="D12" s="66" t="s">
        <v>125</v>
      </c>
      <c r="E12" s="67" t="s">
        <v>134</v>
      </c>
      <c r="F12" s="68">
        <v>13.26</v>
      </c>
      <c r="G12" s="68">
        <v>13.26</v>
      </c>
      <c r="H12" s="68">
        <v>5.4</v>
      </c>
      <c r="I12" s="123"/>
      <c r="J12" s="69">
        <v>7.85</v>
      </c>
      <c r="K12" s="68"/>
      <c r="L12" s="123"/>
      <c r="M12" s="123"/>
      <c r="N12" s="123"/>
      <c r="O12" s="123">
        <v>0</v>
      </c>
      <c r="P12" s="123">
        <v>0</v>
      </c>
      <c r="Q12" s="123">
        <v>0</v>
      </c>
      <c r="R12" s="123">
        <v>0</v>
      </c>
      <c r="S12" s="123"/>
      <c r="T12" s="32"/>
      <c r="U12" s="32"/>
      <c r="V12" s="32"/>
      <c r="W12" s="32"/>
      <c r="X12" s="32"/>
      <c r="Y12" s="32">
        <v>0</v>
      </c>
      <c r="Z12" s="32">
        <v>0</v>
      </c>
      <c r="AA12" s="32">
        <v>0</v>
      </c>
    </row>
    <row r="13" spans="1:27" ht="27.75" customHeight="1">
      <c r="A13" s="66" t="s">
        <v>135</v>
      </c>
      <c r="B13" s="66" t="s">
        <v>136</v>
      </c>
      <c r="C13" s="66" t="s">
        <v>124</v>
      </c>
      <c r="D13" s="66" t="s">
        <v>125</v>
      </c>
      <c r="E13" s="67" t="s">
        <v>137</v>
      </c>
      <c r="F13" s="68">
        <v>112.4</v>
      </c>
      <c r="G13" s="68">
        <v>112.4</v>
      </c>
      <c r="H13" s="68">
        <v>89.49</v>
      </c>
      <c r="I13" s="123">
        <v>22.9</v>
      </c>
      <c r="J13" s="69">
        <v>0.02</v>
      </c>
      <c r="K13" s="68"/>
      <c r="L13" s="123"/>
      <c r="M13" s="123"/>
      <c r="N13" s="123"/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</row>
    <row r="14" spans="1:27" ht="27.75" customHeight="1">
      <c r="A14" s="66" t="s">
        <v>135</v>
      </c>
      <c r="B14" s="66" t="s">
        <v>136</v>
      </c>
      <c r="C14" s="66" t="s">
        <v>136</v>
      </c>
      <c r="D14" s="66" t="s">
        <v>125</v>
      </c>
      <c r="E14" s="67" t="s">
        <v>138</v>
      </c>
      <c r="F14" s="68">
        <v>40</v>
      </c>
      <c r="G14" s="69"/>
      <c r="H14" s="68"/>
      <c r="I14" s="123"/>
      <c r="J14" s="69"/>
      <c r="K14" s="68">
        <v>40</v>
      </c>
      <c r="L14" s="123"/>
      <c r="M14" s="123"/>
      <c r="N14" s="123"/>
      <c r="O14" s="123"/>
      <c r="P14" s="123"/>
      <c r="Q14" s="123"/>
      <c r="R14" s="123"/>
      <c r="S14" s="123">
        <v>40</v>
      </c>
      <c r="T14" s="32"/>
      <c r="U14" s="32"/>
      <c r="V14" s="32"/>
      <c r="W14" s="32"/>
      <c r="X14" s="32"/>
      <c r="Y14" s="32"/>
      <c r="Z14" s="32"/>
      <c r="AA14" s="32"/>
    </row>
    <row r="15" spans="1:27" ht="27" customHeight="1">
      <c r="A15" s="66" t="s">
        <v>139</v>
      </c>
      <c r="B15" s="66" t="s">
        <v>136</v>
      </c>
      <c r="C15" s="66" t="s">
        <v>124</v>
      </c>
      <c r="D15" s="66" t="s">
        <v>125</v>
      </c>
      <c r="E15" s="67" t="s">
        <v>140</v>
      </c>
      <c r="F15" s="68">
        <v>11.14</v>
      </c>
      <c r="G15" s="68">
        <v>11.14</v>
      </c>
      <c r="H15" s="68">
        <v>11.14</v>
      </c>
      <c r="I15" s="123"/>
      <c r="J15" s="69"/>
      <c r="K15" s="68"/>
      <c r="L15" s="123"/>
      <c r="M15" s="123"/>
      <c r="N15" s="123"/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</row>
    <row r="16" spans="1:30" ht="19.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B16" s="76"/>
      <c r="AC16" s="76"/>
      <c r="AD16" s="76"/>
    </row>
    <row r="17" spans="1:28" ht="19.5" customHeight="1">
      <c r="A17" s="76"/>
      <c r="C17" s="76"/>
      <c r="D17" s="76"/>
      <c r="E17" s="76"/>
      <c r="G17" s="76"/>
      <c r="H17" s="76"/>
      <c r="I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X17" s="76"/>
      <c r="Y17" s="76"/>
      <c r="Z17" s="76"/>
      <c r="AA17" s="76"/>
      <c r="AB17" s="76"/>
    </row>
    <row r="18" ht="19.5" customHeight="1"/>
    <row r="19" spans="6:10" ht="19.5" customHeight="1">
      <c r="F19" s="76"/>
      <c r="J19" s="76"/>
    </row>
    <row r="20" ht="19.5" customHeight="1"/>
    <row r="21" ht="19.5" customHeight="1">
      <c r="L21" s="76"/>
    </row>
  </sheetData>
  <sheetProtection/>
  <mergeCells count="6">
    <mergeCell ref="D4:D5"/>
    <mergeCell ref="E4:E5"/>
    <mergeCell ref="F4:F5"/>
    <mergeCell ref="V4:V5"/>
    <mergeCell ref="W4:W5"/>
    <mergeCell ref="X4:X5"/>
  </mergeCells>
  <printOptions horizontalCentered="1"/>
  <pageMargins left="0" right="0" top="0.98" bottom="0.98" header="0.51" footer="0.51"/>
  <pageSetup fitToHeight="100" fitToWidth="1" horizontalDpi="600" verticalDpi="600" orientation="landscape" paperSize="9" scale="75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showZeros="0" workbookViewId="0" topLeftCell="A2">
      <selection activeCell="G34" sqref="G34:G39"/>
    </sheetView>
  </sheetViews>
  <sheetFormatPr defaultColWidth="9.16015625" defaultRowHeight="12.75" customHeight="1"/>
  <cols>
    <col min="1" max="2" width="4.66015625" style="0" customWidth="1"/>
    <col min="3" max="3" width="9.66015625" style="0" customWidth="1"/>
    <col min="4" max="4" width="24.83203125" style="0" customWidth="1"/>
    <col min="5" max="5" width="51.83203125" style="0" customWidth="1"/>
    <col min="6" max="6" width="16.83203125" style="0" customWidth="1"/>
    <col min="7" max="7" width="21.33203125" style="0" customWidth="1"/>
    <col min="8" max="8" width="20.5" style="0" customWidth="1"/>
    <col min="9" max="9" width="17.33203125" style="0" customWidth="1"/>
  </cols>
  <sheetData>
    <row r="1" spans="1:8" ht="20.25" customHeight="1">
      <c r="A1" s="99" t="s">
        <v>263</v>
      </c>
      <c r="B1" s="99"/>
      <c r="C1" s="99"/>
      <c r="D1" s="99"/>
      <c r="E1" s="99"/>
      <c r="F1" s="99"/>
      <c r="G1" s="99"/>
      <c r="H1" s="100" t="s">
        <v>264</v>
      </c>
    </row>
    <row r="2" spans="1:8" ht="20.25" customHeight="1">
      <c r="A2" s="99"/>
      <c r="B2" s="99"/>
      <c r="C2" s="99"/>
      <c r="D2" s="99"/>
      <c r="E2" s="99"/>
      <c r="F2" s="99"/>
      <c r="G2" s="99"/>
      <c r="H2" s="101"/>
    </row>
    <row r="3" spans="1:8" ht="20.25" customHeight="1">
      <c r="A3" s="99"/>
      <c r="B3" s="99"/>
      <c r="C3" s="99"/>
      <c r="D3" s="99"/>
      <c r="E3" s="99"/>
      <c r="F3" s="99"/>
      <c r="G3" s="99"/>
      <c r="H3" s="102" t="s">
        <v>3</v>
      </c>
    </row>
    <row r="4" spans="1:8" ht="22.5" customHeight="1">
      <c r="A4" s="103" t="s">
        <v>85</v>
      </c>
      <c r="B4" s="104"/>
      <c r="C4" s="3" t="s">
        <v>265</v>
      </c>
      <c r="D4" s="105" t="s">
        <v>266</v>
      </c>
      <c r="E4" s="106" t="s">
        <v>267</v>
      </c>
      <c r="F4" s="7" t="s">
        <v>99</v>
      </c>
      <c r="G4" s="4" t="s">
        <v>144</v>
      </c>
      <c r="H4" s="6" t="s">
        <v>145</v>
      </c>
    </row>
    <row r="5" spans="1:8" ht="27.75" customHeight="1">
      <c r="A5" s="107" t="s">
        <v>89</v>
      </c>
      <c r="B5" s="108" t="s">
        <v>90</v>
      </c>
      <c r="C5" s="6"/>
      <c r="D5" s="29"/>
      <c r="E5" s="109"/>
      <c r="F5" s="110"/>
      <c r="G5" s="24"/>
      <c r="H5" s="6"/>
    </row>
    <row r="6" spans="1:8" ht="20.25" customHeight="1">
      <c r="A6" s="111" t="s">
        <v>119</v>
      </c>
      <c r="B6" s="111" t="s">
        <v>119</v>
      </c>
      <c r="C6" s="111" t="s">
        <v>119</v>
      </c>
      <c r="D6" s="112" t="s">
        <v>119</v>
      </c>
      <c r="E6" s="92" t="s">
        <v>119</v>
      </c>
      <c r="F6" s="92">
        <v>1</v>
      </c>
      <c r="G6" s="111">
        <v>2</v>
      </c>
      <c r="H6" s="111">
        <v>3</v>
      </c>
    </row>
    <row r="7" spans="1:8" ht="20.25" customHeight="1">
      <c r="A7" s="13"/>
      <c r="B7" s="13"/>
      <c r="C7" s="93" t="s">
        <v>268</v>
      </c>
      <c r="D7" s="10" t="s">
        <v>269</v>
      </c>
      <c r="E7" s="11"/>
      <c r="F7" s="113">
        <f>F8+F20+F33+F40</f>
        <v>224.78000000000003</v>
      </c>
      <c r="G7" s="98">
        <f>G8+G20+G33</f>
        <v>184.78000000000003</v>
      </c>
      <c r="H7" s="114">
        <v>40</v>
      </c>
    </row>
    <row r="8" spans="1:8" ht="20.25" customHeight="1">
      <c r="A8" s="13" t="s">
        <v>270</v>
      </c>
      <c r="B8" s="13"/>
      <c r="C8" s="93"/>
      <c r="D8" s="10"/>
      <c r="E8" s="96" t="s">
        <v>150</v>
      </c>
      <c r="F8" s="115">
        <f>F9+F10+F11+F12+F13+F14+F15+F16+F17+F18+F19</f>
        <v>135.27</v>
      </c>
      <c r="G8" s="115">
        <f>G9+G10+G11+G12+G13+G14+G15+G16+G17+G18+G19</f>
        <v>135.27</v>
      </c>
      <c r="H8" s="114"/>
    </row>
    <row r="9" spans="1:8" ht="20.25" customHeight="1">
      <c r="A9" s="13" t="s">
        <v>270</v>
      </c>
      <c r="B9" s="13" t="s">
        <v>124</v>
      </c>
      <c r="C9" s="93"/>
      <c r="D9" s="10"/>
      <c r="E9" s="96" t="s">
        <v>271</v>
      </c>
      <c r="F9" s="98">
        <v>40.13</v>
      </c>
      <c r="G9" s="98">
        <v>40.13</v>
      </c>
      <c r="H9" s="114"/>
    </row>
    <row r="10" spans="1:8" ht="20.25" customHeight="1">
      <c r="A10" s="13" t="s">
        <v>270</v>
      </c>
      <c r="B10" s="13" t="s">
        <v>136</v>
      </c>
      <c r="C10" s="93"/>
      <c r="D10" s="10"/>
      <c r="E10" s="96" t="s">
        <v>272</v>
      </c>
      <c r="F10" s="98">
        <v>24.44</v>
      </c>
      <c r="G10" s="98">
        <v>24.44</v>
      </c>
      <c r="H10" s="114"/>
    </row>
    <row r="11" spans="1:8" ht="20.25" customHeight="1">
      <c r="A11" s="13" t="s">
        <v>270</v>
      </c>
      <c r="B11" s="13" t="s">
        <v>136</v>
      </c>
      <c r="C11" s="93"/>
      <c r="D11" s="10"/>
      <c r="E11" s="96" t="s">
        <v>273</v>
      </c>
      <c r="F11" s="98">
        <v>1.92</v>
      </c>
      <c r="G11" s="98">
        <v>1.92</v>
      </c>
      <c r="H11" s="114"/>
    </row>
    <row r="12" spans="1:8" ht="20.25" customHeight="1">
      <c r="A12" s="13" t="s">
        <v>270</v>
      </c>
      <c r="B12" s="13" t="s">
        <v>133</v>
      </c>
      <c r="C12" s="93"/>
      <c r="D12" s="10"/>
      <c r="E12" s="96" t="s">
        <v>274</v>
      </c>
      <c r="F12" s="98">
        <v>3.35</v>
      </c>
      <c r="G12" s="98">
        <v>3.35</v>
      </c>
      <c r="H12" s="114"/>
    </row>
    <row r="13" spans="1:8" ht="20.25" customHeight="1">
      <c r="A13" s="13" t="s">
        <v>270</v>
      </c>
      <c r="B13" s="13" t="s">
        <v>133</v>
      </c>
      <c r="C13" s="93"/>
      <c r="D13" s="10"/>
      <c r="E13" s="96" t="s">
        <v>275</v>
      </c>
      <c r="F13" s="98">
        <v>18.72</v>
      </c>
      <c r="G13" s="98">
        <v>18.72</v>
      </c>
      <c r="H13" s="114"/>
    </row>
    <row r="14" spans="1:8" ht="25.5" customHeight="1">
      <c r="A14" s="13" t="s">
        <v>270</v>
      </c>
      <c r="B14" s="13" t="s">
        <v>276</v>
      </c>
      <c r="C14" s="93"/>
      <c r="D14" s="10"/>
      <c r="E14" s="96" t="s">
        <v>277</v>
      </c>
      <c r="F14" s="98">
        <v>14.85</v>
      </c>
      <c r="G14" s="98">
        <v>14.85</v>
      </c>
      <c r="H14" s="114"/>
    </row>
    <row r="15" spans="1:8" ht="25.5" customHeight="1">
      <c r="A15" s="13" t="s">
        <v>270</v>
      </c>
      <c r="B15" s="13" t="s">
        <v>278</v>
      </c>
      <c r="C15" s="93"/>
      <c r="D15" s="10"/>
      <c r="E15" s="96" t="s">
        <v>279</v>
      </c>
      <c r="F15" s="98">
        <v>7.43</v>
      </c>
      <c r="G15" s="98">
        <v>7.43</v>
      </c>
      <c r="H15" s="114"/>
    </row>
    <row r="16" spans="1:8" ht="23.25" customHeight="1">
      <c r="A16" s="13" t="s">
        <v>270</v>
      </c>
      <c r="B16" s="13" t="s">
        <v>280</v>
      </c>
      <c r="C16" s="93"/>
      <c r="D16" s="10"/>
      <c r="E16" s="96" t="s">
        <v>281</v>
      </c>
      <c r="F16" s="98">
        <v>6.96</v>
      </c>
      <c r="G16" s="98">
        <v>6.96</v>
      </c>
      <c r="H16" s="114"/>
    </row>
    <row r="17" spans="1:8" ht="24" customHeight="1">
      <c r="A17" s="13" t="s">
        <v>270</v>
      </c>
      <c r="B17" s="13" t="s">
        <v>131</v>
      </c>
      <c r="C17" s="93"/>
      <c r="D17" s="10"/>
      <c r="E17" s="96" t="s">
        <v>282</v>
      </c>
      <c r="F17" s="98">
        <v>5.4</v>
      </c>
      <c r="G17" s="98">
        <v>5.4</v>
      </c>
      <c r="H17" s="114"/>
    </row>
    <row r="18" spans="1:8" ht="24" customHeight="1">
      <c r="A18" s="13" t="s">
        <v>270</v>
      </c>
      <c r="B18" s="13" t="s">
        <v>283</v>
      </c>
      <c r="C18" s="93"/>
      <c r="D18" s="10"/>
      <c r="E18" s="96" t="s">
        <v>284</v>
      </c>
      <c r="F18" s="98">
        <v>0.93</v>
      </c>
      <c r="G18" s="98">
        <v>0.93</v>
      </c>
      <c r="H18" s="114"/>
    </row>
    <row r="19" spans="1:8" ht="24" customHeight="1">
      <c r="A19" s="13" t="s">
        <v>270</v>
      </c>
      <c r="B19" s="13" t="s">
        <v>285</v>
      </c>
      <c r="C19" s="93"/>
      <c r="D19" s="10"/>
      <c r="E19" s="96" t="s">
        <v>286</v>
      </c>
      <c r="F19" s="98">
        <v>11.14</v>
      </c>
      <c r="G19" s="98">
        <v>11.14</v>
      </c>
      <c r="H19" s="114"/>
    </row>
    <row r="20" spans="1:8" ht="20.25" customHeight="1">
      <c r="A20" s="13" t="s">
        <v>287</v>
      </c>
      <c r="B20" s="13"/>
      <c r="C20" s="93"/>
      <c r="D20" s="10"/>
      <c r="E20" s="96" t="s">
        <v>288</v>
      </c>
      <c r="F20" s="98">
        <f>F21+F22+F23+F24+F25+F26+F27+F28+F29+F30+F31+F32</f>
        <v>22.899999999999995</v>
      </c>
      <c r="G20" s="98">
        <f>G21+G22+G23+G24+G25+G26+G27+G28+G29+G30+G31+G32</f>
        <v>22.899999999999995</v>
      </c>
      <c r="H20" s="114">
        <f>H21+H22+H24+H25+H26+H27+H28+H29+H30+H32</f>
        <v>0</v>
      </c>
    </row>
    <row r="21" spans="1:8" ht="20.25" customHeight="1">
      <c r="A21" s="13" t="s">
        <v>287</v>
      </c>
      <c r="B21" s="13" t="s">
        <v>124</v>
      </c>
      <c r="C21" s="93"/>
      <c r="D21" s="10"/>
      <c r="E21" s="96" t="s">
        <v>289</v>
      </c>
      <c r="F21" s="113">
        <v>1.81</v>
      </c>
      <c r="G21" s="98">
        <v>1.81</v>
      </c>
      <c r="H21" s="114"/>
    </row>
    <row r="22" spans="1:8" ht="20.25" customHeight="1">
      <c r="A22" s="13" t="s">
        <v>287</v>
      </c>
      <c r="B22" s="13" t="s">
        <v>290</v>
      </c>
      <c r="C22" s="93"/>
      <c r="D22" s="10"/>
      <c r="E22" s="96" t="s">
        <v>291</v>
      </c>
      <c r="F22" s="113">
        <v>0.56</v>
      </c>
      <c r="G22" s="98">
        <v>0.56</v>
      </c>
      <c r="H22" s="114"/>
    </row>
    <row r="23" spans="1:8" ht="20.25" customHeight="1">
      <c r="A23" s="13" t="s">
        <v>287</v>
      </c>
      <c r="B23" s="13" t="s">
        <v>290</v>
      </c>
      <c r="C23" s="93"/>
      <c r="D23" s="10"/>
      <c r="E23" s="96" t="s">
        <v>292</v>
      </c>
      <c r="F23" s="113">
        <v>1.32</v>
      </c>
      <c r="G23" s="98">
        <v>1.32</v>
      </c>
      <c r="H23" s="114"/>
    </row>
    <row r="24" spans="1:8" ht="20.25" customHeight="1">
      <c r="A24" s="13" t="s">
        <v>287</v>
      </c>
      <c r="B24" s="13" t="s">
        <v>131</v>
      </c>
      <c r="C24" s="93"/>
      <c r="D24" s="10"/>
      <c r="E24" s="96" t="s">
        <v>293</v>
      </c>
      <c r="F24" s="113">
        <v>3.3</v>
      </c>
      <c r="G24" s="98">
        <v>3.3</v>
      </c>
      <c r="H24" s="114"/>
    </row>
    <row r="25" spans="1:8" ht="20.25" customHeight="1">
      <c r="A25" s="13" t="s">
        <v>287</v>
      </c>
      <c r="B25" s="13" t="s">
        <v>285</v>
      </c>
      <c r="C25" s="93"/>
      <c r="D25" s="10"/>
      <c r="E25" s="96" t="s">
        <v>294</v>
      </c>
      <c r="F25" s="113">
        <v>0.4</v>
      </c>
      <c r="G25" s="98">
        <v>0.4</v>
      </c>
      <c r="H25" s="114"/>
    </row>
    <row r="26" spans="1:8" ht="20.25" customHeight="1">
      <c r="A26" s="13" t="s">
        <v>287</v>
      </c>
      <c r="B26" s="13" t="s">
        <v>295</v>
      </c>
      <c r="C26" s="93"/>
      <c r="D26" s="10"/>
      <c r="E26" s="96" t="s">
        <v>296</v>
      </c>
      <c r="F26" s="113">
        <v>0.4</v>
      </c>
      <c r="G26" s="98">
        <v>0.4</v>
      </c>
      <c r="H26" s="114"/>
    </row>
    <row r="27" spans="1:8" ht="20.25" customHeight="1">
      <c r="A27" s="13" t="s">
        <v>287</v>
      </c>
      <c r="B27" s="13" t="s">
        <v>297</v>
      </c>
      <c r="C27" s="93"/>
      <c r="D27" s="10"/>
      <c r="E27" s="96" t="s">
        <v>298</v>
      </c>
      <c r="F27" s="113">
        <v>0.6</v>
      </c>
      <c r="G27" s="98">
        <v>0.6</v>
      </c>
      <c r="H27" s="114"/>
    </row>
    <row r="28" spans="1:10" ht="20.25" customHeight="1">
      <c r="A28" s="13" t="s">
        <v>287</v>
      </c>
      <c r="B28" s="13" t="s">
        <v>299</v>
      </c>
      <c r="C28" s="93"/>
      <c r="D28" s="10"/>
      <c r="E28" s="96" t="s">
        <v>300</v>
      </c>
      <c r="F28" s="113">
        <v>0.78</v>
      </c>
      <c r="G28" s="98">
        <v>0.78</v>
      </c>
      <c r="H28" s="114"/>
      <c r="I28" s="76"/>
      <c r="J28" s="76"/>
    </row>
    <row r="29" spans="1:9" ht="20.25" customHeight="1">
      <c r="A29" s="13" t="s">
        <v>287</v>
      </c>
      <c r="B29" s="13" t="s">
        <v>301</v>
      </c>
      <c r="C29" s="93"/>
      <c r="D29" s="10"/>
      <c r="E29" s="96" t="s">
        <v>302</v>
      </c>
      <c r="F29" s="113">
        <v>1.86</v>
      </c>
      <c r="G29" s="98">
        <v>1.86</v>
      </c>
      <c r="H29" s="114"/>
      <c r="I29" s="76"/>
    </row>
    <row r="30" spans="1:9" ht="20.25" customHeight="1">
      <c r="A30" s="13" t="s">
        <v>287</v>
      </c>
      <c r="B30" s="13" t="s">
        <v>303</v>
      </c>
      <c r="C30" s="93"/>
      <c r="D30" s="10"/>
      <c r="E30" s="96" t="s">
        <v>304</v>
      </c>
      <c r="F30" s="113">
        <v>8.52</v>
      </c>
      <c r="G30" s="98">
        <v>8.52</v>
      </c>
      <c r="H30" s="114"/>
      <c r="I30" s="76"/>
    </row>
    <row r="31" spans="1:9" ht="20.25" customHeight="1">
      <c r="A31" s="13" t="s">
        <v>287</v>
      </c>
      <c r="B31" s="13" t="s">
        <v>305</v>
      </c>
      <c r="C31" s="93"/>
      <c r="D31" s="10"/>
      <c r="E31" s="96" t="s">
        <v>306</v>
      </c>
      <c r="F31" s="113">
        <v>3.2</v>
      </c>
      <c r="G31" s="98">
        <v>3.2</v>
      </c>
      <c r="H31" s="114"/>
      <c r="I31" s="76"/>
    </row>
    <row r="32" spans="1:11" ht="20.25" customHeight="1">
      <c r="A32" s="13" t="s">
        <v>287</v>
      </c>
      <c r="B32" s="13" t="s">
        <v>305</v>
      </c>
      <c r="C32" s="93"/>
      <c r="D32" s="10"/>
      <c r="E32" s="96" t="s">
        <v>307</v>
      </c>
      <c r="F32" s="113">
        <v>0.15</v>
      </c>
      <c r="G32" s="98">
        <v>0.15</v>
      </c>
      <c r="H32" s="114"/>
      <c r="K32" s="76"/>
    </row>
    <row r="33" spans="1:10" ht="20.25" customHeight="1">
      <c r="A33" s="13" t="s">
        <v>308</v>
      </c>
      <c r="B33" s="13"/>
      <c r="C33" s="93"/>
      <c r="D33" s="10"/>
      <c r="E33" s="96" t="s">
        <v>152</v>
      </c>
      <c r="F33" s="113">
        <f>F34+F35+F36+F37+F38+F39</f>
        <v>26.61</v>
      </c>
      <c r="G33" s="98">
        <f>G34+G35+G36+G37+G38+G39</f>
        <v>26.61</v>
      </c>
      <c r="H33" s="114"/>
      <c r="J33" s="76"/>
    </row>
    <row r="34" spans="1:10" ht="20.25" customHeight="1">
      <c r="A34" s="13" t="s">
        <v>308</v>
      </c>
      <c r="B34" s="13" t="s">
        <v>136</v>
      </c>
      <c r="C34" s="93"/>
      <c r="D34" s="10"/>
      <c r="E34" s="96" t="s">
        <v>309</v>
      </c>
      <c r="F34" s="113">
        <v>4.08</v>
      </c>
      <c r="G34" s="98">
        <v>4.08</v>
      </c>
      <c r="H34" s="114"/>
      <c r="J34" s="76"/>
    </row>
    <row r="35" spans="1:9" ht="24" customHeight="1">
      <c r="A35" s="13" t="s">
        <v>308</v>
      </c>
      <c r="B35" s="13" t="s">
        <v>290</v>
      </c>
      <c r="C35" s="93"/>
      <c r="D35" s="10"/>
      <c r="E35" s="96" t="s">
        <v>310</v>
      </c>
      <c r="F35" s="113">
        <v>7.85</v>
      </c>
      <c r="G35" s="98">
        <v>7.85</v>
      </c>
      <c r="H35" s="114"/>
      <c r="I35" s="76"/>
    </row>
    <row r="36" spans="1:9" ht="24" customHeight="1">
      <c r="A36" s="13" t="s">
        <v>308</v>
      </c>
      <c r="B36" s="13" t="s">
        <v>305</v>
      </c>
      <c r="C36" s="93"/>
      <c r="D36" s="10"/>
      <c r="E36" s="96" t="s">
        <v>311</v>
      </c>
      <c r="F36" s="113">
        <v>1.68</v>
      </c>
      <c r="G36" s="98">
        <v>1.68</v>
      </c>
      <c r="H36" s="114"/>
      <c r="I36" s="76"/>
    </row>
    <row r="37" spans="1:9" ht="24" customHeight="1">
      <c r="A37" s="13" t="s">
        <v>308</v>
      </c>
      <c r="B37" s="13" t="s">
        <v>305</v>
      </c>
      <c r="C37" s="93"/>
      <c r="D37" s="10"/>
      <c r="E37" s="96" t="s">
        <v>312</v>
      </c>
      <c r="F37" s="113">
        <v>0.38</v>
      </c>
      <c r="G37" s="98">
        <v>0.38</v>
      </c>
      <c r="H37" s="114"/>
      <c r="I37" s="76"/>
    </row>
    <row r="38" spans="1:9" ht="24" customHeight="1">
      <c r="A38" s="13" t="s">
        <v>308</v>
      </c>
      <c r="B38" s="13" t="s">
        <v>305</v>
      </c>
      <c r="C38" s="93"/>
      <c r="D38" s="10"/>
      <c r="E38" s="96" t="s">
        <v>313</v>
      </c>
      <c r="F38" s="113">
        <v>12.6</v>
      </c>
      <c r="G38" s="98">
        <v>12.6</v>
      </c>
      <c r="H38" s="114"/>
      <c r="I38" s="76"/>
    </row>
    <row r="39" spans="1:12" ht="27.75" customHeight="1">
      <c r="A39" s="13" t="s">
        <v>308</v>
      </c>
      <c r="B39" s="13" t="s">
        <v>305</v>
      </c>
      <c r="C39" s="93"/>
      <c r="D39" s="10"/>
      <c r="E39" s="96" t="s">
        <v>314</v>
      </c>
      <c r="F39" s="113">
        <v>0.02</v>
      </c>
      <c r="G39" s="98">
        <v>0.02</v>
      </c>
      <c r="H39" s="114"/>
      <c r="L39" s="76"/>
    </row>
    <row r="40" spans="1:8" ht="20.25" customHeight="1">
      <c r="A40" s="13" t="s">
        <v>315</v>
      </c>
      <c r="B40" s="13"/>
      <c r="C40" s="93"/>
      <c r="D40" s="10"/>
      <c r="E40" s="96" t="s">
        <v>316</v>
      </c>
      <c r="F40" s="114">
        <f>F41+F42+F43</f>
        <v>40</v>
      </c>
      <c r="G40" s="98"/>
      <c r="H40" s="114">
        <f>H41+H42+H43</f>
        <v>40</v>
      </c>
    </row>
    <row r="41" spans="1:8" ht="20.25" customHeight="1">
      <c r="A41" s="13" t="s">
        <v>315</v>
      </c>
      <c r="B41" s="13" t="s">
        <v>136</v>
      </c>
      <c r="C41" s="93"/>
      <c r="D41" s="10"/>
      <c r="E41" s="96" t="s">
        <v>317</v>
      </c>
      <c r="F41" s="113">
        <f>G41+H41</f>
        <v>9.98</v>
      </c>
      <c r="G41" s="98"/>
      <c r="H41" s="114">
        <v>9.98</v>
      </c>
    </row>
    <row r="42" spans="1:8" ht="20.25" customHeight="1">
      <c r="A42" s="13" t="s">
        <v>315</v>
      </c>
      <c r="B42" s="13" t="s">
        <v>133</v>
      </c>
      <c r="C42" s="93"/>
      <c r="D42" s="10"/>
      <c r="E42" s="96" t="s">
        <v>318</v>
      </c>
      <c r="F42" s="113">
        <f>G42+H42</f>
        <v>19.55</v>
      </c>
      <c r="G42" s="98"/>
      <c r="H42" s="114">
        <v>19.55</v>
      </c>
    </row>
    <row r="43" spans="1:8" ht="20.25" customHeight="1">
      <c r="A43" s="13" t="s">
        <v>315</v>
      </c>
      <c r="B43" s="13" t="s">
        <v>305</v>
      </c>
      <c r="C43" s="93"/>
      <c r="D43" s="10"/>
      <c r="E43" s="96" t="s">
        <v>319</v>
      </c>
      <c r="F43" s="113">
        <f>G43+H43</f>
        <v>10.47</v>
      </c>
      <c r="G43" s="98"/>
      <c r="H43" s="114">
        <v>10.47</v>
      </c>
    </row>
    <row r="44" spans="1:10" ht="12.7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</row>
    <row r="45" spans="1:11" ht="12.75" customHeight="1">
      <c r="A45" s="76"/>
      <c r="B45" s="76"/>
      <c r="D45" s="76"/>
      <c r="E45" s="76"/>
      <c r="F45" s="76"/>
      <c r="G45" s="76"/>
      <c r="H45" s="76"/>
      <c r="I45" s="76"/>
      <c r="J45" s="76"/>
      <c r="K45" s="76"/>
    </row>
  </sheetData>
  <sheetProtection/>
  <mergeCells count="8">
    <mergeCell ref="A4:B4"/>
    <mergeCell ref="C4:C5"/>
    <mergeCell ref="D4:D5"/>
    <mergeCell ref="E4:E5"/>
    <mergeCell ref="F4:F5"/>
    <mergeCell ref="G4:G5"/>
    <mergeCell ref="H4:H5"/>
    <mergeCell ref="A1:G3"/>
  </mergeCells>
  <printOptions horizontalCentered="1"/>
  <pageMargins left="0.75" right="0.75" top="0.98" bottom="0.98" header="0.51" footer="0.51"/>
  <pageSetup fitToHeight="999" fitToWidth="1" horizontalDpi="600" verticalDpi="600" orientation="portrait" paperSize="9" scale="68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workbookViewId="0" topLeftCell="A5">
      <selection activeCell="F8" sqref="F8"/>
    </sheetView>
  </sheetViews>
  <sheetFormatPr defaultColWidth="9.16015625" defaultRowHeight="12.75" customHeight="1"/>
  <cols>
    <col min="1" max="1" width="14.16015625" style="0" customWidth="1"/>
    <col min="2" max="2" width="12.33203125" style="0" customWidth="1"/>
    <col min="3" max="3" width="13.33203125" style="0" customWidth="1"/>
    <col min="4" max="4" width="26.33203125" style="0" customWidth="1"/>
    <col min="5" max="5" width="73.16015625" style="0" customWidth="1"/>
    <col min="6" max="8" width="17.33203125" style="0" customWidth="1"/>
  </cols>
  <sheetData>
    <row r="1" spans="1:8" ht="20.25" customHeight="1">
      <c r="A1" s="87" t="s">
        <v>320</v>
      </c>
      <c r="B1" s="87"/>
      <c r="C1" s="87"/>
      <c r="D1" s="87"/>
      <c r="E1" s="87"/>
      <c r="F1" s="87"/>
      <c r="G1" s="87"/>
      <c r="H1" s="88" t="s">
        <v>321</v>
      </c>
    </row>
    <row r="2" spans="1:7" ht="20.25" customHeight="1">
      <c r="A2" s="87"/>
      <c r="B2" s="87"/>
      <c r="C2" s="87"/>
      <c r="D2" s="87"/>
      <c r="E2" s="87"/>
      <c r="F2" s="87"/>
      <c r="G2" s="87"/>
    </row>
    <row r="3" spans="1:8" ht="20.25" customHeight="1">
      <c r="A3" s="87"/>
      <c r="B3" s="87"/>
      <c r="C3" s="87"/>
      <c r="D3" s="87"/>
      <c r="E3" s="87"/>
      <c r="F3" s="87"/>
      <c r="G3" s="87"/>
      <c r="H3" s="89" t="s">
        <v>3</v>
      </c>
    </row>
    <row r="4" spans="1:8" ht="20.25" customHeight="1">
      <c r="A4" s="3" t="s">
        <v>322</v>
      </c>
      <c r="B4" s="4"/>
      <c r="C4" s="4" t="s">
        <v>265</v>
      </c>
      <c r="D4" s="4" t="s">
        <v>266</v>
      </c>
      <c r="E4" s="3" t="s">
        <v>267</v>
      </c>
      <c r="F4" s="6" t="s">
        <v>144</v>
      </c>
      <c r="G4" s="6"/>
      <c r="H4" s="6"/>
    </row>
    <row r="5" spans="1:8" ht="20.25" customHeight="1">
      <c r="A5" s="6"/>
      <c r="B5" s="24"/>
      <c r="C5" s="24"/>
      <c r="D5" s="24"/>
      <c r="E5" s="6"/>
      <c r="F5" s="90" t="s">
        <v>99</v>
      </c>
      <c r="G5" s="24" t="s">
        <v>323</v>
      </c>
      <c r="H5" s="6" t="s">
        <v>324</v>
      </c>
    </row>
    <row r="6" spans="1:8" ht="20.25" customHeight="1">
      <c r="A6" s="3" t="s">
        <v>89</v>
      </c>
      <c r="B6" s="91" t="s">
        <v>90</v>
      </c>
      <c r="C6" s="24"/>
      <c r="D6" s="24"/>
      <c r="E6" s="6"/>
      <c r="F6" s="90"/>
      <c r="G6" s="24"/>
      <c r="H6" s="6"/>
    </row>
    <row r="7" spans="1:8" ht="20.25" customHeight="1">
      <c r="A7" s="92" t="s">
        <v>119</v>
      </c>
      <c r="B7" s="92" t="s">
        <v>119</v>
      </c>
      <c r="C7" s="92" t="s">
        <v>119</v>
      </c>
      <c r="D7" s="92" t="s">
        <v>119</v>
      </c>
      <c r="E7" s="92" t="s">
        <v>119</v>
      </c>
      <c r="F7" s="92">
        <v>1</v>
      </c>
      <c r="G7" s="92">
        <v>2</v>
      </c>
      <c r="H7" s="92">
        <v>3</v>
      </c>
    </row>
    <row r="8" spans="1:8" ht="24" customHeight="1">
      <c r="A8" s="13"/>
      <c r="B8" s="13"/>
      <c r="C8" s="93" t="s">
        <v>268</v>
      </c>
      <c r="D8" s="10" t="s">
        <v>269</v>
      </c>
      <c r="E8" s="11"/>
      <c r="F8" s="94">
        <f>G8+H8</f>
        <v>184.78</v>
      </c>
      <c r="G8" s="95">
        <f>G9+G34</f>
        <v>161.88</v>
      </c>
      <c r="H8" s="94">
        <f>H21</f>
        <v>22.899999999999995</v>
      </c>
    </row>
    <row r="9" spans="1:8" ht="24" customHeight="1">
      <c r="A9" s="13" t="s">
        <v>270</v>
      </c>
      <c r="B9" s="13"/>
      <c r="C9" s="93"/>
      <c r="D9" s="10"/>
      <c r="E9" s="96" t="s">
        <v>150</v>
      </c>
      <c r="F9" s="94">
        <f>F10+F11+F12+F13+F14+F15+F16+F17+F18+F19+F20</f>
        <v>135.27</v>
      </c>
      <c r="G9" s="97">
        <f>G10+G11+G12+G13+G14+G15+G16+G17+G18+G19+G20</f>
        <v>135.27</v>
      </c>
      <c r="H9" s="94"/>
    </row>
    <row r="10" spans="1:8" ht="24" customHeight="1">
      <c r="A10" s="13" t="s">
        <v>270</v>
      </c>
      <c r="B10" s="13" t="s">
        <v>124</v>
      </c>
      <c r="C10" s="93"/>
      <c r="D10" s="10"/>
      <c r="E10" s="96" t="s">
        <v>271</v>
      </c>
      <c r="F10" s="98">
        <v>40.13</v>
      </c>
      <c r="G10" s="98">
        <v>40.13</v>
      </c>
      <c r="H10" s="94"/>
    </row>
    <row r="11" spans="1:8" ht="24" customHeight="1">
      <c r="A11" s="13" t="s">
        <v>270</v>
      </c>
      <c r="B11" s="13" t="s">
        <v>136</v>
      </c>
      <c r="C11" s="93"/>
      <c r="D11" s="10"/>
      <c r="E11" s="96" t="s">
        <v>272</v>
      </c>
      <c r="F11" s="98">
        <v>24.44</v>
      </c>
      <c r="G11" s="98">
        <v>24.44</v>
      </c>
      <c r="H11" s="94"/>
    </row>
    <row r="12" spans="1:8" ht="24" customHeight="1">
      <c r="A12" s="13" t="s">
        <v>270</v>
      </c>
      <c r="B12" s="13" t="s">
        <v>136</v>
      </c>
      <c r="C12" s="93"/>
      <c r="D12" s="10"/>
      <c r="E12" s="96" t="s">
        <v>273</v>
      </c>
      <c r="F12" s="98">
        <v>1.92</v>
      </c>
      <c r="G12" s="98">
        <v>1.92</v>
      </c>
      <c r="H12" s="94"/>
    </row>
    <row r="13" spans="1:8" ht="24" customHeight="1">
      <c r="A13" s="13" t="s">
        <v>270</v>
      </c>
      <c r="B13" s="13" t="s">
        <v>133</v>
      </c>
      <c r="C13" s="93"/>
      <c r="D13" s="10"/>
      <c r="E13" s="96" t="s">
        <v>274</v>
      </c>
      <c r="F13" s="98">
        <v>3.35</v>
      </c>
      <c r="G13" s="98">
        <v>3.35</v>
      </c>
      <c r="H13" s="94"/>
    </row>
    <row r="14" spans="1:8" ht="24" customHeight="1">
      <c r="A14" s="13" t="s">
        <v>270</v>
      </c>
      <c r="B14" s="13" t="s">
        <v>133</v>
      </c>
      <c r="C14" s="93"/>
      <c r="D14" s="10"/>
      <c r="E14" s="96" t="s">
        <v>275</v>
      </c>
      <c r="F14" s="98">
        <v>18.72</v>
      </c>
      <c r="G14" s="98">
        <v>18.72</v>
      </c>
      <c r="H14" s="94"/>
    </row>
    <row r="15" spans="1:8" ht="24" customHeight="1">
      <c r="A15" s="13" t="s">
        <v>270</v>
      </c>
      <c r="B15" s="13" t="s">
        <v>276</v>
      </c>
      <c r="C15" s="93"/>
      <c r="D15" s="10"/>
      <c r="E15" s="96" t="s">
        <v>277</v>
      </c>
      <c r="F15" s="98">
        <v>14.85</v>
      </c>
      <c r="G15" s="98">
        <v>14.85</v>
      </c>
      <c r="H15" s="94"/>
    </row>
    <row r="16" spans="1:8" ht="24" customHeight="1">
      <c r="A16" s="13" t="s">
        <v>270</v>
      </c>
      <c r="B16" s="13" t="s">
        <v>278</v>
      </c>
      <c r="C16" s="93"/>
      <c r="D16" s="10"/>
      <c r="E16" s="96" t="s">
        <v>279</v>
      </c>
      <c r="F16" s="98">
        <v>7.43</v>
      </c>
      <c r="G16" s="98">
        <v>7.43</v>
      </c>
      <c r="H16" s="94"/>
    </row>
    <row r="17" spans="1:8" ht="24" customHeight="1">
      <c r="A17" s="13" t="s">
        <v>270</v>
      </c>
      <c r="B17" s="13" t="s">
        <v>280</v>
      </c>
      <c r="C17" s="93"/>
      <c r="D17" s="10"/>
      <c r="E17" s="96" t="s">
        <v>281</v>
      </c>
      <c r="F17" s="98">
        <v>6.96</v>
      </c>
      <c r="G17" s="98">
        <v>6.96</v>
      </c>
      <c r="H17" s="94"/>
    </row>
    <row r="18" spans="1:8" ht="24" customHeight="1">
      <c r="A18" s="13" t="s">
        <v>270</v>
      </c>
      <c r="B18" s="13" t="s">
        <v>131</v>
      </c>
      <c r="C18" s="93"/>
      <c r="D18" s="10"/>
      <c r="E18" s="96" t="s">
        <v>282</v>
      </c>
      <c r="F18" s="98">
        <v>5.4</v>
      </c>
      <c r="G18" s="98">
        <v>5.4</v>
      </c>
      <c r="H18" s="94"/>
    </row>
    <row r="19" spans="1:8" ht="24" customHeight="1">
      <c r="A19" s="13" t="s">
        <v>270</v>
      </c>
      <c r="B19" s="13" t="s">
        <v>283</v>
      </c>
      <c r="C19" s="93"/>
      <c r="D19" s="10"/>
      <c r="E19" s="96" t="s">
        <v>284</v>
      </c>
      <c r="F19" s="98">
        <v>0.93</v>
      </c>
      <c r="G19" s="98">
        <v>0.93</v>
      </c>
      <c r="H19" s="94"/>
    </row>
    <row r="20" spans="1:8" ht="24" customHeight="1">
      <c r="A20" s="13" t="s">
        <v>270</v>
      </c>
      <c r="B20" s="13" t="s">
        <v>285</v>
      </c>
      <c r="C20" s="93"/>
      <c r="D20" s="10"/>
      <c r="E20" s="96" t="s">
        <v>286</v>
      </c>
      <c r="F20" s="98">
        <v>11.14</v>
      </c>
      <c r="G20" s="98">
        <v>11.14</v>
      </c>
      <c r="H20" s="94"/>
    </row>
    <row r="21" spans="1:8" ht="24" customHeight="1">
      <c r="A21" s="13" t="s">
        <v>287</v>
      </c>
      <c r="B21" s="13"/>
      <c r="C21" s="93"/>
      <c r="D21" s="10"/>
      <c r="E21" s="96" t="s">
        <v>288</v>
      </c>
      <c r="F21" s="94">
        <f>F22+F23+F24+F25+F26+F27+F28+F29+F30+F31+F32+F33</f>
        <v>22.899999999999995</v>
      </c>
      <c r="G21" s="94"/>
      <c r="H21" s="94">
        <f>H22+H23+H24+H25+H26+H27+H28+H29+H30+H31+H32+H33</f>
        <v>22.899999999999995</v>
      </c>
    </row>
    <row r="22" spans="1:8" ht="24" customHeight="1">
      <c r="A22" s="13" t="s">
        <v>287</v>
      </c>
      <c r="B22" s="13" t="s">
        <v>124</v>
      </c>
      <c r="C22" s="93"/>
      <c r="D22" s="10"/>
      <c r="E22" s="96" t="s">
        <v>289</v>
      </c>
      <c r="F22" s="94">
        <v>1.81</v>
      </c>
      <c r="G22" s="94"/>
      <c r="H22" s="94">
        <v>1.81</v>
      </c>
    </row>
    <row r="23" spans="1:8" ht="24" customHeight="1">
      <c r="A23" s="13" t="s">
        <v>287</v>
      </c>
      <c r="B23" s="13" t="s">
        <v>290</v>
      </c>
      <c r="C23" s="93"/>
      <c r="D23" s="10"/>
      <c r="E23" s="96" t="s">
        <v>291</v>
      </c>
      <c r="F23" s="94">
        <v>0.56</v>
      </c>
      <c r="G23" s="94"/>
      <c r="H23" s="94">
        <v>0.56</v>
      </c>
    </row>
    <row r="24" spans="1:8" ht="24" customHeight="1">
      <c r="A24" s="13" t="s">
        <v>287</v>
      </c>
      <c r="B24" s="13" t="s">
        <v>290</v>
      </c>
      <c r="C24" s="93"/>
      <c r="D24" s="10"/>
      <c r="E24" s="96" t="s">
        <v>292</v>
      </c>
      <c r="F24" s="94">
        <v>1.32</v>
      </c>
      <c r="G24" s="94"/>
      <c r="H24" s="94">
        <v>1.32</v>
      </c>
    </row>
    <row r="25" spans="1:8" ht="24" customHeight="1">
      <c r="A25" s="13" t="s">
        <v>287</v>
      </c>
      <c r="B25" s="13" t="s">
        <v>131</v>
      </c>
      <c r="C25" s="93"/>
      <c r="D25" s="10"/>
      <c r="E25" s="96" t="s">
        <v>293</v>
      </c>
      <c r="F25" s="94">
        <v>3.3</v>
      </c>
      <c r="G25" s="94"/>
      <c r="H25" s="94">
        <v>3.3</v>
      </c>
    </row>
    <row r="26" spans="1:8" ht="24" customHeight="1">
      <c r="A26" s="13" t="s">
        <v>287</v>
      </c>
      <c r="B26" s="13" t="s">
        <v>285</v>
      </c>
      <c r="C26" s="93"/>
      <c r="D26" s="10"/>
      <c r="E26" s="96" t="s">
        <v>294</v>
      </c>
      <c r="F26" s="94">
        <v>0.4</v>
      </c>
      <c r="G26" s="94"/>
      <c r="H26" s="94">
        <v>0.4</v>
      </c>
    </row>
    <row r="27" spans="1:8" ht="24" customHeight="1">
      <c r="A27" s="13" t="s">
        <v>287</v>
      </c>
      <c r="B27" s="13" t="s">
        <v>295</v>
      </c>
      <c r="C27" s="93"/>
      <c r="D27" s="10"/>
      <c r="E27" s="96" t="s">
        <v>296</v>
      </c>
      <c r="F27" s="94">
        <v>0.4</v>
      </c>
      <c r="G27" s="95"/>
      <c r="H27" s="94">
        <v>0.4</v>
      </c>
    </row>
    <row r="28" spans="1:8" ht="24" customHeight="1">
      <c r="A28" s="13" t="s">
        <v>287</v>
      </c>
      <c r="B28" s="13" t="s">
        <v>297</v>
      </c>
      <c r="C28" s="93"/>
      <c r="D28" s="10"/>
      <c r="E28" s="96" t="s">
        <v>298</v>
      </c>
      <c r="F28" s="94">
        <v>0.6</v>
      </c>
      <c r="G28" s="95"/>
      <c r="H28" s="94">
        <v>0.6</v>
      </c>
    </row>
    <row r="29" spans="1:8" ht="24" customHeight="1">
      <c r="A29" s="13" t="s">
        <v>287</v>
      </c>
      <c r="B29" s="13" t="s">
        <v>299</v>
      </c>
      <c r="C29" s="93"/>
      <c r="D29" s="10"/>
      <c r="E29" s="96" t="s">
        <v>300</v>
      </c>
      <c r="F29" s="94">
        <v>0.78</v>
      </c>
      <c r="G29" s="95"/>
      <c r="H29" s="94">
        <v>0.78</v>
      </c>
    </row>
    <row r="30" spans="1:8" ht="24" customHeight="1">
      <c r="A30" s="13" t="s">
        <v>287</v>
      </c>
      <c r="B30" s="13" t="s">
        <v>301</v>
      </c>
      <c r="C30" s="93"/>
      <c r="D30" s="10"/>
      <c r="E30" s="96" t="s">
        <v>302</v>
      </c>
      <c r="F30" s="94">
        <v>1.86</v>
      </c>
      <c r="G30" s="95"/>
      <c r="H30" s="94">
        <v>1.86</v>
      </c>
    </row>
    <row r="31" spans="1:8" ht="24" customHeight="1">
      <c r="A31" s="13" t="s">
        <v>287</v>
      </c>
      <c r="B31" s="13" t="s">
        <v>303</v>
      </c>
      <c r="C31" s="93"/>
      <c r="D31" s="10"/>
      <c r="E31" s="96" t="s">
        <v>304</v>
      </c>
      <c r="F31" s="94">
        <v>8.52</v>
      </c>
      <c r="G31" s="95"/>
      <c r="H31" s="94">
        <v>8.52</v>
      </c>
    </row>
    <row r="32" spans="1:8" ht="24" customHeight="1">
      <c r="A32" s="13" t="s">
        <v>287</v>
      </c>
      <c r="B32" s="13" t="s">
        <v>305</v>
      </c>
      <c r="C32" s="93"/>
      <c r="D32" s="10"/>
      <c r="E32" s="96" t="s">
        <v>306</v>
      </c>
      <c r="F32" s="94">
        <v>3.2</v>
      </c>
      <c r="G32" s="95"/>
      <c r="H32" s="94">
        <v>3.2</v>
      </c>
    </row>
    <row r="33" spans="1:8" ht="24" customHeight="1">
      <c r="A33" s="13" t="s">
        <v>287</v>
      </c>
      <c r="B33" s="13" t="s">
        <v>305</v>
      </c>
      <c r="C33" s="93"/>
      <c r="D33" s="10"/>
      <c r="E33" s="96" t="s">
        <v>307</v>
      </c>
      <c r="F33" s="94">
        <v>0.15</v>
      </c>
      <c r="G33" s="95"/>
      <c r="H33" s="94">
        <v>0.15</v>
      </c>
    </row>
    <row r="34" spans="1:9" ht="24" customHeight="1">
      <c r="A34" s="13" t="s">
        <v>308</v>
      </c>
      <c r="B34" s="13"/>
      <c r="C34" s="93"/>
      <c r="D34" s="10"/>
      <c r="E34" s="96" t="s">
        <v>152</v>
      </c>
      <c r="F34" s="94">
        <f>F35+F36+F37+F38+F39+F40</f>
        <v>26.61</v>
      </c>
      <c r="G34" s="95">
        <f>G35+G36+G37+G38+G39+G40</f>
        <v>26.61</v>
      </c>
      <c r="H34" s="94"/>
      <c r="I34" s="76"/>
    </row>
    <row r="35" spans="1:8" ht="24" customHeight="1">
      <c r="A35" s="13" t="s">
        <v>308</v>
      </c>
      <c r="B35" s="13" t="s">
        <v>136</v>
      </c>
      <c r="C35" s="93"/>
      <c r="D35" s="10"/>
      <c r="E35" s="96" t="s">
        <v>309</v>
      </c>
      <c r="F35" s="94">
        <v>4.08</v>
      </c>
      <c r="G35" s="98">
        <v>4.08</v>
      </c>
      <c r="H35" s="94"/>
    </row>
    <row r="36" spans="1:9" ht="24" customHeight="1">
      <c r="A36" s="13" t="s">
        <v>308</v>
      </c>
      <c r="B36" s="13" t="s">
        <v>290</v>
      </c>
      <c r="C36" s="93"/>
      <c r="D36" s="10"/>
      <c r="E36" s="96" t="s">
        <v>310</v>
      </c>
      <c r="F36" s="94">
        <v>7.85</v>
      </c>
      <c r="G36" s="98">
        <v>7.85</v>
      </c>
      <c r="H36" s="94"/>
      <c r="I36" s="76"/>
    </row>
    <row r="37" spans="1:8" ht="24" customHeight="1">
      <c r="A37" s="13" t="s">
        <v>308</v>
      </c>
      <c r="B37" s="13" t="s">
        <v>305</v>
      </c>
      <c r="C37" s="93"/>
      <c r="D37" s="10"/>
      <c r="E37" s="96" t="s">
        <v>311</v>
      </c>
      <c r="F37" s="94">
        <v>1.68</v>
      </c>
      <c r="G37" s="98">
        <v>1.68</v>
      </c>
      <c r="H37" s="94"/>
    </row>
    <row r="38" spans="1:8" ht="24" customHeight="1">
      <c r="A38" s="13" t="s">
        <v>308</v>
      </c>
      <c r="B38" s="13" t="s">
        <v>305</v>
      </c>
      <c r="C38" s="93"/>
      <c r="D38" s="10"/>
      <c r="E38" s="96" t="s">
        <v>312</v>
      </c>
      <c r="F38" s="94">
        <v>0.38</v>
      </c>
      <c r="G38" s="98">
        <v>0.38</v>
      </c>
      <c r="H38" s="94"/>
    </row>
    <row r="39" spans="1:8" ht="24" customHeight="1">
      <c r="A39" s="13" t="s">
        <v>308</v>
      </c>
      <c r="B39" s="13" t="s">
        <v>305</v>
      </c>
      <c r="C39" s="93"/>
      <c r="D39" s="10"/>
      <c r="E39" s="96" t="s">
        <v>313</v>
      </c>
      <c r="F39" s="94">
        <v>12.6</v>
      </c>
      <c r="G39" s="98">
        <v>12.6</v>
      </c>
      <c r="H39" s="94"/>
    </row>
    <row r="40" spans="1:8" ht="24" customHeight="1">
      <c r="A40" s="13" t="s">
        <v>308</v>
      </c>
      <c r="B40" s="13" t="s">
        <v>305</v>
      </c>
      <c r="C40" s="93"/>
      <c r="D40" s="10"/>
      <c r="E40" s="96" t="s">
        <v>314</v>
      </c>
      <c r="F40" s="94">
        <v>0.02</v>
      </c>
      <c r="G40" s="98">
        <v>0.02</v>
      </c>
      <c r="H40" s="94"/>
    </row>
    <row r="41" spans="2:5" ht="12.75" customHeight="1">
      <c r="B41" s="76"/>
      <c r="C41" s="76"/>
      <c r="E41" s="76"/>
    </row>
    <row r="42" ht="12.75" customHeight="1">
      <c r="D42" s="76"/>
    </row>
  </sheetData>
  <sheetProtection/>
  <mergeCells count="9">
    <mergeCell ref="F4:H4"/>
    <mergeCell ref="C4:C6"/>
    <mergeCell ref="D4:D6"/>
    <mergeCell ref="E4:E6"/>
    <mergeCell ref="F5:F6"/>
    <mergeCell ref="G5:G6"/>
    <mergeCell ref="H5:H6"/>
    <mergeCell ref="A1:G3"/>
    <mergeCell ref="A4:B5"/>
  </mergeCells>
  <printOptions/>
  <pageMargins left="0.75" right="0.75" top="0.98" bottom="0.98" header="0.51" footer="0.51"/>
  <pageSetup fitToHeight="999" fitToWidth="1" horizontalDpi="600" verticalDpi="600" orientation="portrait" paperSize="9" scale="5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冰玲水仙</cp:lastModifiedBy>
  <cp:lastPrinted>2018-01-24T07:24:16Z</cp:lastPrinted>
  <dcterms:created xsi:type="dcterms:W3CDTF">2018-01-15T07:38:54Z</dcterms:created>
  <dcterms:modified xsi:type="dcterms:W3CDTF">2020-02-21T01:37:10Z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