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6" firstSheet="4" activeTab="15"/>
  </bookViews>
  <sheets>
    <sheet name="封面" sheetId="1" r:id="rId1"/>
    <sheet name="部门收支总表1" sheetId="2" r:id="rId2"/>
    <sheet name="部门收入预算2" sheetId="3" r:id="rId3"/>
    <sheet name="部门支出预算3" sheetId="4" r:id="rId4"/>
    <sheet name="财政拨款收支总表4" sheetId="16" r:id="rId5"/>
    <sheet name="一般公共预算收支总表5" sheetId="5" r:id="rId6"/>
    <sheet name="一般公共预算支出总表6" sheetId="6" r:id="rId7"/>
    <sheet name="一般公共预算支出（分经济科目）7" sheetId="7" r:id="rId8"/>
    <sheet name="一般公共预算基本支出表8" sheetId="8" r:id="rId9"/>
    <sheet name="国有资本经营9" sheetId="17" r:id="rId10"/>
    <sheet name="政府性基金10" sheetId="9" r:id="rId11"/>
    <sheet name="纳入财政专户11" sheetId="11" r:id="rId12"/>
    <sheet name="上年结余12" sheetId="18" r:id="rId13"/>
    <sheet name="三公两费13" sheetId="13" r:id="rId14"/>
    <sheet name="政府采购14" sheetId="19" r:id="rId15"/>
    <sheet name="项目支出15" sheetId="20" r:id="rId16"/>
  </sheets>
  <definedNames>
    <definedName name="_xlnm.Print_Area" localSheetId="2">部门收入预算2!$A$1:$AD$22</definedName>
    <definedName name="_xlnm.Print_Area" localSheetId="1">部门收支总表1!$A$1:$F$42</definedName>
    <definedName name="_xlnm.Print_Area" localSheetId="3">部门支出预算3!$A$1:$AA$13</definedName>
    <definedName name="_xlnm.Print_Area" localSheetId="0">封面!$A$2:$O$11</definedName>
    <definedName name="_xlnm.Print_Area" localSheetId="13">三公两费13!$A$1:$B$12</definedName>
    <definedName name="_xlnm.Print_Area" localSheetId="8">一般公共预算基本支出表8!$A$1:$H$20</definedName>
    <definedName name="_xlnm.Print_Area" localSheetId="5">一般公共预算收支总表5!$A$1:$F$31</definedName>
    <definedName name="_xlnm.Print_Area" localSheetId="7">'一般公共预算支出（分经济科目）7'!$A$1:$H$20</definedName>
    <definedName name="_xlnm.Print_Area" localSheetId="6">一般公共预算支出总表6!$A$1:$AA$23</definedName>
    <definedName name="_xlnm.Print_Titles" localSheetId="2">部门收入预算2!$1:$8</definedName>
    <definedName name="_xlnm.Print_Titles" localSheetId="1">部门收支总表1!$1:$5</definedName>
    <definedName name="_xlnm.Print_Titles" localSheetId="3">部门支出预算3!$1:$6</definedName>
    <definedName name="_xlnm.Print_Titles" localSheetId="4">财政拨款收支总表4!$1:$5</definedName>
    <definedName name="_xlnm.Print_Titles" localSheetId="11">纳入财政专户11!$1:$7</definedName>
    <definedName name="_xlnm.Print_Titles" localSheetId="13">三公两费13!$1:$5</definedName>
    <definedName name="_xlnm.Print_Titles" localSheetId="8">一般公共预算基本支出表8!$1:$7</definedName>
    <definedName name="_xlnm.Print_Titles" localSheetId="5">一般公共预算收支总表5!$1:$5</definedName>
    <definedName name="_xlnm.Print_Titles" localSheetId="7">'一般公共预算支出（分经济科目）7'!$1:$6</definedName>
    <definedName name="_xlnm.Print_Titles" localSheetId="6">一般公共预算支出总表6!$1:$6</definedName>
    <definedName name="_xlnm.Print_Titles" localSheetId="10">政府性基金10!$1:$6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<sst xmlns="http://schemas.openxmlformats.org/spreadsheetml/2006/main" count="984" uniqueCount="363">
  <si>
    <t>2020年部门预算报表</t>
  </si>
  <si>
    <t>预算01表</t>
  </si>
  <si>
    <t>2020年部门预算收支预算总表</t>
  </si>
  <si>
    <t>单位：万元</t>
  </si>
  <si>
    <t>收            入</t>
  </si>
  <si>
    <t>支                  出</t>
  </si>
  <si>
    <t>项                    目</t>
  </si>
  <si>
    <t>2020年预算数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</si>
  <si>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</si>
  <si>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</si>
  <si>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</si>
  <si>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</si>
  <si>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</si>
  <si>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</si>
  <si>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</si>
  <si>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</si>
  <si>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</si>
  <si>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</si>
  <si>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</si>
  <si>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</si>
  <si>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</si>
  <si>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</si>
  <si>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</si>
  <si>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</si>
  <si>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</si>
  <si>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</si>
  <si>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</si>
  <si>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</si>
  <si>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</si>
  <si>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</si>
  <si>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</si>
  <si>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</si>
  <si>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</si>
  <si>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</si>
  <si>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</si>
  <si>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</si>
  <si>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</si>
  <si>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</si>
  <si>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</si>
  <si>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</si>
  <si>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</si>
  <si>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</si>
  <si>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</si>
  <si>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</si>
  <si>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</si>
  <si>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</si>
  <si>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</si>
  <si>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</si>
  <si>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</si>
  <si>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</si>
  <si>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</si>
  <si>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</si>
  <si>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</si>
  <si>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</si>
  <si>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</si>
  <si>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</si>
  <si>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</si>
  <si>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</si>
  <si>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</si>
  <si>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</si>
  <si>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</si>
  <si>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</si>
  <si>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</si>
  <si>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</si>
  <si>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</si>
  <si>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</si>
  <si>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</si>
  <si>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</si>
  <si>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</si>
  <si>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</si>
  <si>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</si>
  <si>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本  年  收  入  合  计</t>
  </si>
  <si>
    <t>本  年  支  出  合  计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</si>
  <si>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</si>
  <si>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</si>
  <si>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</si>
  <si>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</si>
  <si>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</si>
  <si>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</si>
  <si>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</si>
  <si>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</si>
  <si>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</si>
  <si>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</si>
  <si>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收入预算总表</t>
  </si>
  <si>
    <t>预算02表</t>
  </si>
  <si>
    <t>科目编码</t>
  </si>
  <si>
    <t>单位代码</t>
  </si>
  <si>
    <t>单位名称          (功能分类科目名称)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</si>
  <si>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</si>
  <si>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</si>
  <si>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</si>
  <si>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</si>
  <si>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</si>
  <si>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</si>
  <si>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</si>
  <si>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</si>
  <si>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纳入财政专户管理非税收入安排的资金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</si>
  <si>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</si>
  <si>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</si>
  <si>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</si>
  <si>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</si>
  <si>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</si>
  <si>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</si>
  <si>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</si>
  <si>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</si>
  <si>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</si>
  <si>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</si>
  <si>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经费拨款(补助)结转</t>
  </si>
  <si>
    <t>非税收入结转</t>
  </si>
  <si>
    <t>其他结转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</si>
  <si>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</si>
  <si>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</si>
  <si>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</si>
  <si>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</si>
  <si>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</si>
  <si>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</si>
  <si>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政府性基金结转</t>
  </si>
  <si>
    <t>其他预算内非税收入结转</t>
  </si>
  <si>
    <t>预算外非税收入结转</t>
  </si>
  <si>
    <t>**</t>
  </si>
  <si>
    <t>104</t>
  </si>
  <si>
    <t>中国人民政治协商会议鹿寨县委员会</t>
  </si>
  <si>
    <t xml:space="preserve">  104001</t>
  </si>
  <si>
    <t xml:space="preserve">  中国人民政治协商会议鹿寨县委员会</t>
  </si>
  <si>
    <t>201</t>
  </si>
  <si>
    <t>02</t>
  </si>
  <si>
    <t>01</t>
  </si>
  <si>
    <t xml:space="preserve">    </t>
  </si>
  <si>
    <t xml:space="preserve">    行政运行（政协事务）</t>
  </si>
  <si>
    <t>04</t>
  </si>
  <si>
    <t xml:space="preserve">    政协会议</t>
  </si>
  <si>
    <t>05</t>
  </si>
  <si>
    <t xml:space="preserve">    委员视察</t>
  </si>
  <si>
    <t>06</t>
  </si>
  <si>
    <t xml:space="preserve">    参政议政（政协事务）</t>
  </si>
  <si>
    <t>99</t>
  </si>
  <si>
    <t xml:space="preserve">    其他政协事务支出</t>
  </si>
  <si>
    <t>208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</si>
  <si>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</si>
  <si>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</si>
  <si>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</si>
  <si>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</si>
  <si>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</si>
  <si>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行政单位医疗</t>
  </si>
  <si>
    <t>03</t>
  </si>
  <si>
    <t xml:space="preserve">    公务员医疗补助</t>
  </si>
  <si>
    <t>221</t>
  </si>
  <si>
    <t xml:space="preserve">    住房公积金</t>
  </si>
  <si>
    <t>预算03表</t>
  </si>
  <si>
    <t>支出预算总表</t>
  </si>
  <si>
    <t>单位名称(功能分类科目名称)</t>
  </si>
  <si>
    <t>基本支出</t>
  </si>
  <si>
    <t>项目支出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</si>
  <si>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</si>
  <si>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</si>
  <si>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</si>
  <si>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</si>
  <si>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</si>
  <si>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</si>
  <si>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</si>
  <si>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</si>
  <si>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</si>
  <si>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</si>
  <si>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 xml:space="preserve">          </t>
  </si>
  <si>
    <t>2020年部门预算财政拨款收支总表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</si>
  <si>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4</t>
    </r>
    <r>
      <rPr>
        <sz val="9"/>
        <rFont val="宋体"/>
        <charset val="134"/>
      </rPr>
      <t>表</t>
    </r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</si>
  <si>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</si>
  <si>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</si>
  <si>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</si>
  <si>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</si>
  <si>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</si>
  <si>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</si>
  <si>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</si>
  <si>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纳入财政专户管理的收入安排的资金</t>
  </si>
  <si>
    <t xml:space="preserve">    一、一般公共预算资金</t>
  </si>
  <si>
    <t xml:space="preserve">    一、一般公共服务支出</t>
  </si>
  <si>
    <t xml:space="preserve">    二、政府性基金收入</t>
  </si>
  <si>
    <t xml:space="preserve">    二、外交支出</t>
  </si>
  <si>
    <t xml:space="preserve">    三、国有资本经营收入</t>
  </si>
  <si>
    <t xml:space="preserve">    三、国防支出</t>
  </si>
  <si>
    <t xml:space="preserve">    四、纳入财政专户管理的收入安排的资金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</si>
  <si>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</si>
  <si>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</si>
  <si>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</si>
  <si>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</si>
  <si>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</si>
  <si>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</si>
  <si>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</si>
  <si>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</si>
  <si>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</si>
  <si>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</si>
  <si>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</si>
  <si>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</si>
  <si>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</si>
  <si>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</si>
  <si>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</si>
  <si>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</si>
  <si>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</si>
  <si>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二十一、灾害防治及应急管理支出</t>
  </si>
  <si>
    <t xml:space="preserve">    二十二、预备费</t>
  </si>
  <si>
    <t xml:space="preserve">    二十三、其他支出</t>
  </si>
  <si>
    <t xml:space="preserve">    二十四、转移性支出</t>
  </si>
  <si>
    <t xml:space="preserve">    二十五、债务还本支出</t>
  </si>
  <si>
    <t xml:space="preserve">    二十六、债务付息支出</t>
  </si>
  <si>
    <t xml:space="preserve">    二十七、债务发行费用支出</t>
  </si>
  <si>
    <t xml:space="preserve">    四、上年结余（结转）收入</t>
  </si>
  <si>
    <t xml:space="preserve">    二十七、上年结余（结转）支出</t>
  </si>
  <si>
    <t xml:space="preserve">        一般公共预算拨款结转</t>
  </si>
  <si>
    <t xml:space="preserve">        其他结转</t>
  </si>
  <si>
    <t>收   入   合   计</t>
  </si>
  <si>
    <t>支   出   合   计</t>
  </si>
  <si>
    <t>一般公共预算收支总表</t>
  </si>
  <si>
    <t>预算05表</t>
  </si>
  <si>
    <t>支出数</t>
  </si>
  <si>
    <t xml:space="preserve">    1.一般公共预算收入</t>
  </si>
  <si>
    <t xml:space="preserve">    1.一般公共服务支出</t>
  </si>
  <si>
    <t>1.基本支出</t>
  </si>
  <si>
    <t xml:space="preserve">       经费拨款</t>
  </si>
  <si>
    <t xml:space="preserve">    2.外交</t>
  </si>
  <si>
    <t xml:space="preserve">    工资福利支出</t>
  </si>
  <si>
    <t xml:space="preserve">       纳入预算管理的非税收入安排的资金</t>
  </si>
  <si>
    <t xml:space="preserve">    3.国防</t>
  </si>
  <si>
    <t xml:space="preserve">    商品和服务支出</t>
  </si>
  <si>
    <t xml:space="preserve">          专项收入</t>
  </si>
  <si>
    <t xml:space="preserve">    4.公共安全</t>
  </si>
  <si>
    <t xml:space="preserve">    对个人和家庭的补助</t>
  </si>
  <si>
    <t xml:space="preserve">          行政事业性收费收入</t>
  </si>
  <si>
    <t xml:space="preserve">    5.教育</t>
  </si>
  <si>
    <t>2.项目支出</t>
  </si>
  <si>
    <t xml:space="preserve">          罚没收入</t>
  </si>
  <si>
    <t xml:space="preserve">    6.科学技术</t>
  </si>
  <si>
    <t xml:space="preserve">          国有资源（资产）有偿使用收入</t>
  </si>
  <si>
    <t xml:space="preserve">    7.文化旅游体育与传媒</t>
  </si>
  <si>
    <t xml:space="preserve">          捐赠收入</t>
  </si>
  <si>
    <t xml:space="preserve">    8.社会保障和就业</t>
  </si>
  <si>
    <t xml:space="preserve">          政府住房基金收入</t>
  </si>
  <si>
    <t xml:space="preserve">    9.社会保险基金</t>
  </si>
  <si>
    <t xml:space="preserve">    对企事业单位的补贴</t>
  </si>
  <si>
    <t xml:space="preserve">    10.医疗卫生</t>
  </si>
  <si>
    <t xml:space="preserve">    转移性支出</t>
  </si>
  <si>
    <t xml:space="preserve">    11.节能环保</t>
  </si>
  <si>
    <t xml:space="preserve">    债务利息支出</t>
  </si>
  <si>
    <t xml:space="preserve">    12.城乡社区</t>
  </si>
  <si>
    <t xml:space="preserve">    基本建设支出</t>
  </si>
  <si>
    <t xml:space="preserve">    13.农林水</t>
  </si>
  <si>
    <t xml:space="preserve">    其他资本性支出</t>
  </si>
  <si>
    <t xml:space="preserve">    14.交通运输</t>
  </si>
  <si>
    <t xml:space="preserve">    其他支出</t>
  </si>
  <si>
    <t xml:space="preserve">    15.资源勘探工业信息</t>
  </si>
  <si>
    <t>3.事业单位经营支出</t>
  </si>
  <si>
    <t xml:space="preserve">    16.商业服务业</t>
  </si>
  <si>
    <t>4.上级上缴支出</t>
  </si>
  <si>
    <t xml:space="preserve">    17.金融</t>
  </si>
  <si>
    <t>5.对附属单位的补助支出</t>
  </si>
  <si>
    <t xml:space="preserve">    18.援助其他地区</t>
  </si>
  <si>
    <t xml:space="preserve">    19.自然资源海洋气象</t>
  </si>
  <si>
    <t xml:space="preserve">    20.住房保障</t>
  </si>
  <si>
    <t xml:space="preserve">    21.粮油物资储备</t>
  </si>
  <si>
    <t xml:space="preserve">    22.灾害防治及应急管理</t>
  </si>
  <si>
    <t xml:space="preserve">    23.预备费</t>
  </si>
  <si>
    <t xml:space="preserve">    24.国债还本付息支出</t>
  </si>
  <si>
    <t xml:space="preserve">    25.其他支出</t>
  </si>
  <si>
    <t xml:space="preserve">    2.一般公共预算上年结转</t>
  </si>
  <si>
    <t xml:space="preserve">    26.转移性支出</t>
  </si>
  <si>
    <t>单位：元</t>
  </si>
  <si>
    <t>预算06表</t>
  </si>
  <si>
    <t>一般公共预算支出总表</t>
  </si>
  <si>
    <t>单位名称                           (功能分类科目名称)</t>
  </si>
  <si>
    <t>事业单位经营支出</t>
  </si>
  <si>
    <t>上缴上级支出</t>
  </si>
  <si>
    <t>对附属单位的补助支出</t>
  </si>
  <si>
    <t>上年结转收入安排的支出</t>
  </si>
  <si>
    <t>对企事业单位的补贴</t>
  </si>
  <si>
    <t>转移性支付</t>
  </si>
  <si>
    <t>债务利息支出</t>
  </si>
  <si>
    <t>基本建设支出</t>
  </si>
  <si>
    <t>其他资本性支出</t>
  </si>
  <si>
    <t>财政核定的预留机动经费</t>
  </si>
  <si>
    <t>一般公共预算支出（分经济科目）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</si>
  <si>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7</t>
    </r>
    <r>
      <rPr>
        <sz val="9"/>
        <rFont val="宋体"/>
        <charset val="134"/>
      </rPr>
      <t>表</t>
    </r>
  </si>
  <si>
    <t>单位编码</t>
  </si>
  <si>
    <t>单位名称</t>
  </si>
  <si>
    <t>科目名称</t>
  </si>
  <si>
    <t>104001</t>
  </si>
  <si>
    <t>301</t>
  </si>
  <si>
    <t xml:space="preserve">      工资和福利支出</t>
  </si>
  <si>
    <t>基本工资</t>
  </si>
  <si>
    <t>津贴补贴</t>
  </si>
  <si>
    <t>奖金</t>
  </si>
  <si>
    <t>07</t>
  </si>
  <si>
    <t>绩效工资</t>
  </si>
  <si>
    <t>08</t>
  </si>
  <si>
    <t>机关事业单位养老保险缴费</t>
  </si>
  <si>
    <t>10</t>
  </si>
  <si>
    <t>职工基本医疗保险缴费</t>
  </si>
  <si>
    <t>公务员医疗补助缴费</t>
  </si>
  <si>
    <t>12</t>
  </si>
  <si>
    <t>其他社会保险缴费</t>
  </si>
  <si>
    <t>13</t>
  </si>
  <si>
    <t>住房公积金</t>
  </si>
  <si>
    <t>其他工资福利支出</t>
  </si>
  <si>
    <t>302</t>
  </si>
  <si>
    <t xml:space="preserve">      商品和服务支出</t>
  </si>
  <si>
    <t>办公费</t>
  </si>
  <si>
    <t>印刷费</t>
  </si>
  <si>
    <t>邮电费</t>
  </si>
  <si>
    <t>差旅费</t>
  </si>
  <si>
    <t>15</t>
  </si>
  <si>
    <t>会议费</t>
  </si>
  <si>
    <t>16</t>
  </si>
  <si>
    <t>培训费</t>
  </si>
  <si>
    <t>26</t>
  </si>
  <si>
    <t>劳务费</t>
  </si>
  <si>
    <t>28</t>
  </si>
  <si>
    <t>工会费</t>
  </si>
  <si>
    <t>29</t>
  </si>
  <si>
    <t>福利费</t>
  </si>
  <si>
    <t>39</t>
  </si>
  <si>
    <t>其他交通费</t>
  </si>
  <si>
    <t xml:space="preserve"> 其他商品和服务支出</t>
  </si>
  <si>
    <t>303</t>
  </si>
  <si>
    <t xml:space="preserve">     对家庭和个人的补助支出</t>
  </si>
  <si>
    <t>离休费</t>
  </si>
  <si>
    <t>退休费</t>
  </si>
  <si>
    <t>退休人员医疗补助</t>
  </si>
  <si>
    <t>09</t>
  </si>
  <si>
    <t>独生子女保健费</t>
  </si>
  <si>
    <t>一般公共预算基本支出表（分经济科目）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</si>
  <si>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8</t>
    </r>
    <r>
      <rPr>
        <sz val="9"/>
        <rFont val="宋体"/>
        <charset val="134"/>
      </rPr>
      <t>表</t>
    </r>
  </si>
  <si>
    <t>科目</t>
  </si>
  <si>
    <t>人员经费</t>
  </si>
  <si>
    <t>公用经费</t>
  </si>
  <si>
    <t>预算09表</t>
  </si>
  <si>
    <t>国有资本经营支出预算表</t>
  </si>
  <si>
    <t>单位名称                        (功能分类科目名称)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</si>
  <si>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9</t>
    </r>
    <r>
      <rPr>
        <sz val="10"/>
        <rFont val="宋体"/>
        <charset val="134"/>
      </rPr>
      <t>表</t>
    </r>
  </si>
  <si>
    <t>政府性基金支出预算表</t>
  </si>
  <si>
    <t>预算10表</t>
  </si>
  <si>
    <r>
      <rPr>
        <sz val="10"/>
        <rFont val="宋体"/>
        <charset val="134"/>
      </rPr>
      <t>预算10</t>
    </r>
    <r>
      <rPr>
        <sz val="10"/>
        <rFont val="宋体"/>
        <charset val="134"/>
      </rPr>
      <t>表</t>
    </r>
  </si>
  <si>
    <t>纳入财政专户支出预算总表</t>
  </si>
  <si>
    <t>预算11表</t>
  </si>
  <si>
    <t>预算12表</t>
  </si>
  <si>
    <t>公共财政预算拨款“三公”经费、会议费和培训费支出预算表</t>
  </si>
  <si>
    <t>项                           目</t>
  </si>
  <si>
    <t>本年预算</t>
  </si>
  <si>
    <t>合             计</t>
  </si>
  <si>
    <t>一、因公出国（境）费</t>
  </si>
  <si>
    <t>二、公务接待费</t>
  </si>
  <si>
    <t>三、公务用车费</t>
  </si>
  <si>
    <t xml:space="preserve">   1.公务用车运行费</t>
  </si>
  <si>
    <t xml:space="preserve">   2.公务用车购置费</t>
  </si>
  <si>
    <t>四、会议费</t>
  </si>
  <si>
    <t>五、培训费</t>
  </si>
  <si>
    <t>政府采购预算明细表</t>
  </si>
  <si>
    <t>预算13表</t>
  </si>
  <si>
    <t>单位名称           （功能分类科目名称）</t>
  </si>
  <si>
    <t>政府采购资金类型</t>
  </si>
  <si>
    <t>纳入专户管理非税收入安排的资金</t>
  </si>
  <si>
    <t>上年结转安排的资金</t>
  </si>
  <si>
    <t>项目支出（资金来源）预算明细表</t>
  </si>
  <si>
    <t>预算14表</t>
  </si>
  <si>
    <t>功能分类科目名称</t>
  </si>
  <si>
    <t>项目单位</t>
  </si>
</sst>
</file>

<file path=xl/styles.xml><?xml version="1.0" encoding="utf-8"?>
<styleSheet xmlns="http://schemas.openxmlformats.org/spreadsheetml/2006/main">
  <numFmts count="10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41" formatCode="_ * #,##0_ ;_ * \-#,##0_ ;_ * &quot;-&quot;_ ;_ @_ "/>
    <numFmt numFmtId="180" formatCode="#\ ?/?"/>
    <numFmt numFmtId="181" formatCode="0.00_ "/>
    <numFmt numFmtId="182" formatCode=";;"/>
    <numFmt numFmtId="183" formatCode="#,##0.0000"/>
    <numFmt numFmtId="184" formatCode="#,##0.0_ "/>
  </numFmts>
  <fonts count="32"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26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0"/>
      <name val="Arial"/>
      <charset val="0"/>
    </font>
    <font>
      <b/>
      <sz val="4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16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28" fillId="21" borderId="22" applyNumberFormat="0" applyAlignment="0" applyProtection="0">
      <alignment vertical="center"/>
    </xf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17" applyNumberFormat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13" fillId="6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23">
    <xf numFmtId="0" fontId="0" fillId="0" borderId="0" xfId="0"/>
    <xf numFmtId="41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/>
    <xf numFmtId="49" fontId="2" fillId="0" borderId="6" xfId="0" applyNumberFormat="1" applyFont="1" applyFill="1" applyBorder="1" applyAlignment="1" applyProtection="1"/>
    <xf numFmtId="49" fontId="2" fillId="0" borderId="7" xfId="0" applyNumberFormat="1" applyFont="1" applyFill="1" applyBorder="1" applyAlignment="1" applyProtection="1"/>
    <xf numFmtId="49" fontId="2" fillId="0" borderId="8" xfId="0" applyNumberFormat="1" applyFont="1" applyFill="1" applyBorder="1" applyAlignment="1" applyProtection="1"/>
    <xf numFmtId="4" fontId="0" fillId="0" borderId="4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/>
    <xf numFmtId="49" fontId="0" fillId="0" borderId="4" xfId="0" applyNumberFormat="1" applyFont="1" applyFill="1" applyBorder="1" applyAlignment="1" applyProtection="1">
      <alignment horizontal="left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 applyProtection="1"/>
    <xf numFmtId="4" fontId="2" fillId="0" borderId="8" xfId="0" applyNumberFormat="1" applyFont="1" applyFill="1" applyBorder="1" applyAlignment="1" applyProtection="1"/>
    <xf numFmtId="41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4" xfId="0" applyNumberFormat="1" applyFont="1" applyFill="1" applyBorder="1" applyAlignment="1">
      <alignment horizontal="center" vertical="center" wrapText="1"/>
    </xf>
    <xf numFmtId="41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41" fontId="0" fillId="0" borderId="0" xfId="0" applyNumberFormat="1" applyAlignment="1">
      <alignment horizontal="right" vertical="center"/>
    </xf>
    <xf numFmtId="41" fontId="0" fillId="0" borderId="0" xfId="0" applyNumberFormat="1"/>
    <xf numFmtId="0" fontId="0" fillId="0" borderId="0" xfId="0" applyAlignment="1">
      <alignment horizontal="centerContinuous"/>
    </xf>
    <xf numFmtId="180" fontId="0" fillId="0" borderId="0" xfId="0" applyNumberFormat="1" applyAlignment="1"/>
    <xf numFmtId="0" fontId="2" fillId="0" borderId="0" xfId="0" applyNumberFormat="1" applyFont="1" applyFill="1" applyAlignment="1">
      <alignment horizontal="right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 applyProtection="1"/>
    <xf numFmtId="4" fontId="2" fillId="0" borderId="4" xfId="0" applyNumberFormat="1" applyFont="1" applyFill="1" applyBorder="1" applyAlignment="1" applyProtection="1"/>
    <xf numFmtId="0" fontId="0" fillId="0" borderId="0" xfId="0" applyFill="1"/>
    <xf numFmtId="0" fontId="0" fillId="0" borderId="0" xfId="0" applyNumberFormat="1" applyFont="1" applyFill="1" applyAlignment="1" applyProtection="1"/>
    <xf numFmtId="41" fontId="0" fillId="0" borderId="0" xfId="0" applyNumberFormat="1" applyFill="1"/>
    <xf numFmtId="49" fontId="2" fillId="0" borderId="0" xfId="0" applyNumberFormat="1" applyFont="1" applyFill="1" applyAlignment="1" applyProtection="1">
      <alignment vertical="center" wrapText="1"/>
    </xf>
    <xf numFmtId="41" fontId="2" fillId="0" borderId="0" xfId="0" applyNumberFormat="1" applyFont="1" applyFill="1" applyAlignment="1">
      <alignment vertical="center" wrapText="1"/>
    </xf>
    <xf numFmtId="41" fontId="2" fillId="0" borderId="2" xfId="0" applyNumberFormat="1" applyFont="1" applyBorder="1" applyAlignment="1">
      <alignment horizontal="centerContinuous" vertical="center"/>
    </xf>
    <xf numFmtId="41" fontId="2" fillId="0" borderId="4" xfId="0" applyNumberFormat="1" applyFont="1" applyFill="1" applyBorder="1" applyAlignment="1" applyProtection="1">
      <alignment horizontal="center" vertical="center"/>
    </xf>
    <xf numFmtId="41" fontId="2" fillId="0" borderId="2" xfId="0" applyNumberFormat="1" applyFont="1" applyFill="1" applyBorder="1" applyAlignment="1" applyProtection="1">
      <alignment horizontal="center" vertical="center"/>
    </xf>
    <xf numFmtId="41" fontId="2" fillId="0" borderId="3" xfId="0" applyNumberFormat="1" applyFont="1" applyFill="1" applyBorder="1" applyAlignment="1" applyProtection="1">
      <alignment horizontal="center" vertical="center"/>
    </xf>
    <xf numFmtId="41" fontId="2" fillId="0" borderId="4" xfId="0" applyNumberFormat="1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center" vertical="center" wrapText="1"/>
    </xf>
    <xf numFmtId="41" fontId="2" fillId="0" borderId="6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Continuous" vertical="center"/>
    </xf>
    <xf numFmtId="41" fontId="2" fillId="0" borderId="2" xfId="0" applyNumberFormat="1" applyFont="1" applyFill="1" applyBorder="1" applyAlignment="1" applyProtection="1">
      <alignment horizontal="center" vertical="center" wrapText="1"/>
    </xf>
    <xf numFmtId="41" fontId="2" fillId="0" borderId="4" xfId="0" applyNumberFormat="1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horizontal="left" vertical="center" wrapText="1"/>
    </xf>
    <xf numFmtId="41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4" fontId="2" fillId="0" borderId="5" xfId="0" applyNumberFormat="1" applyFont="1" applyBorder="1"/>
    <xf numFmtId="0" fontId="2" fillId="0" borderId="8" xfId="0" applyNumberFormat="1" applyFont="1" applyFill="1" applyBorder="1" applyAlignment="1" applyProtection="1">
      <alignment vertical="center" wrapText="1"/>
    </xf>
    <xf numFmtId="4" fontId="2" fillId="0" borderId="2" xfId="0" applyNumberFormat="1" applyFont="1" applyFill="1" applyBorder="1" applyAlignment="1" applyProtection="1"/>
    <xf numFmtId="4" fontId="2" fillId="0" borderId="10" xfId="0" applyNumberFormat="1" applyFont="1" applyFill="1" applyBorder="1"/>
    <xf numFmtId="49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41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1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Continuous" vertical="center"/>
    </xf>
    <xf numFmtId="41" fontId="2" fillId="0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Alignment="1" applyProtection="1"/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49" fontId="0" fillId="0" borderId="8" xfId="0" applyNumberFormat="1" applyFill="1" applyBorder="1" applyAlignment="1" applyProtection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left" vertical="center" wrapText="1"/>
    </xf>
    <xf numFmtId="181" fontId="0" fillId="0" borderId="4" xfId="0" applyNumberFormat="1" applyBorder="1" applyAlignment="1">
      <alignment horizontal="center"/>
    </xf>
    <xf numFmtId="49" fontId="0" fillId="0" borderId="4" xfId="0" applyNumberForma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Alignment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41" fontId="2" fillId="0" borderId="12" xfId="0" applyNumberFormat="1" applyFont="1" applyFill="1" applyBorder="1" applyAlignment="1">
      <alignment horizontal="center" vertical="center"/>
    </xf>
    <xf numFmtId="182" fontId="2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7" xfId="0" applyNumberFormat="1" applyFont="1" applyFill="1" applyBorder="1" applyAlignment="1" applyProtection="1">
      <alignment horizontal="left" vertical="center"/>
    </xf>
    <xf numFmtId="49" fontId="0" fillId="0" borderId="8" xfId="0" applyNumberFormat="1" applyFont="1" applyFill="1" applyBorder="1" applyAlignment="1" applyProtection="1">
      <alignment horizontal="left" vertical="center"/>
    </xf>
    <xf numFmtId="9" fontId="0" fillId="0" borderId="8" xfId="0" applyNumberFormat="1" applyFont="1" applyFill="1" applyBorder="1" applyAlignment="1" applyProtection="1">
      <alignment horizontal="left" vertical="center" wrapText="1"/>
    </xf>
    <xf numFmtId="4" fontId="0" fillId="0" borderId="6" xfId="0" applyNumberFormat="1" applyFont="1" applyFill="1" applyBorder="1" applyAlignment="1" applyProtection="1">
      <alignment horizontal="right" vertical="center"/>
    </xf>
    <xf numFmtId="4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7" xfId="0" applyFont="1" applyFill="1" applyBorder="1"/>
    <xf numFmtId="4" fontId="2" fillId="0" borderId="5" xfId="0" applyNumberFormat="1" applyFont="1" applyFill="1" applyBorder="1" applyAlignment="1" applyProtection="1"/>
    <xf numFmtId="0" fontId="2" fillId="0" borderId="7" xfId="0" applyFont="1" applyBorder="1"/>
    <xf numFmtId="0" fontId="2" fillId="0" borderId="8" xfId="0" applyFont="1" applyBorder="1"/>
    <xf numFmtId="4" fontId="2" fillId="0" borderId="10" xfId="0" applyNumberFormat="1" applyFont="1" applyFill="1" applyBorder="1" applyAlignment="1" applyProtection="1"/>
    <xf numFmtId="0" fontId="2" fillId="0" borderId="0" xfId="0" applyFont="1"/>
    <xf numFmtId="4" fontId="2" fillId="0" borderId="2" xfId="0" applyNumberFormat="1" applyFont="1" applyBorder="1"/>
    <xf numFmtId="4" fontId="2" fillId="0" borderId="4" xfId="0" applyNumberFormat="1" applyFont="1" applyBorder="1"/>
    <xf numFmtId="0" fontId="6" fillId="0" borderId="8" xfId="0" applyFont="1" applyFill="1" applyBorder="1"/>
    <xf numFmtId="0" fontId="2" fillId="0" borderId="6" xfId="0" applyFont="1" applyFill="1" applyBorder="1"/>
    <xf numFmtId="0" fontId="2" fillId="0" borderId="6" xfId="0" applyFont="1" applyBorder="1"/>
    <xf numFmtId="4" fontId="2" fillId="0" borderId="5" xfId="0" applyNumberFormat="1" applyFont="1" applyFill="1" applyBorder="1"/>
    <xf numFmtId="0" fontId="2" fillId="0" borderId="8" xfId="0" applyFont="1" applyFill="1" applyBorder="1"/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Fill="1" applyBorder="1"/>
    <xf numFmtId="4" fontId="0" fillId="0" borderId="4" xfId="0" applyNumberFormat="1" applyFont="1" applyFill="1" applyBorder="1" applyAlignment="1" applyProtection="1"/>
    <xf numFmtId="4" fontId="0" fillId="0" borderId="4" xfId="0" applyNumberFormat="1" applyFont="1" applyBorder="1"/>
    <xf numFmtId="0" fontId="7" fillId="0" borderId="4" xfId="0" applyFont="1" applyFill="1" applyBorder="1"/>
    <xf numFmtId="183" fontId="0" fillId="0" borderId="0" xfId="0" applyNumberFormat="1" applyFont="1" applyFill="1" applyAlignment="1" applyProtection="1"/>
    <xf numFmtId="0" fontId="0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/>
    <xf numFmtId="4" fontId="0" fillId="0" borderId="4" xfId="0" applyNumberFormat="1" applyFont="1" applyFill="1" applyBorder="1" applyAlignment="1"/>
    <xf numFmtId="0" fontId="0" fillId="0" borderId="4" xfId="0" applyFont="1" applyFill="1" applyBorder="1" applyAlignment="1">
      <alignment horizontal="center" vertical="center"/>
    </xf>
    <xf numFmtId="4" fontId="0" fillId="0" borderId="4" xfId="0" applyNumberFormat="1" applyFont="1" applyBorder="1" applyAlignment="1"/>
    <xf numFmtId="0" fontId="8" fillId="0" borderId="0" xfId="0" applyNumberFormat="1" applyFont="1" applyFill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84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/>
    <xf numFmtId="0" fontId="2" fillId="0" borderId="8" xfId="0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/>
    <xf numFmtId="3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0" fillId="0" borderId="8" xfId="0" applyFill="1" applyBorder="1" applyAlignment="1">
      <alignment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>
      <alignment wrapText="1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3" fontId="0" fillId="0" borderId="4" xfId="0" applyNumberFormat="1" applyFill="1" applyBorder="1"/>
    <xf numFmtId="4" fontId="2" fillId="0" borderId="4" xfId="0" applyNumberFormat="1" applyFont="1" applyBorder="1" applyAlignment="1">
      <alignment horizontal="right" vertical="center"/>
    </xf>
    <xf numFmtId="0" fontId="10" fillId="0" borderId="0" xfId="0" applyNumberFormat="1" applyFont="1" applyFill="1" applyAlignment="1" applyProtection="1">
      <alignment horizontal="right"/>
    </xf>
    <xf numFmtId="0" fontId="11" fillId="0" borderId="0" xfId="0" applyNumberFormat="1" applyFont="1" applyFill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showGridLines="0" showZeros="0" workbookViewId="0">
      <selection activeCell="E7" sqref="E7"/>
    </sheetView>
  </sheetViews>
  <sheetFormatPr defaultColWidth="9.16666666666667" defaultRowHeight="12.75" customHeight="1" outlineLevelRow="1"/>
  <sheetData>
    <row r="1" customHeight="1" spans="1:1">
      <c r="A1" s="221"/>
    </row>
    <row r="2" ht="132" customHeight="1" spans="1:1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</sheetData>
  <mergeCells count="1">
    <mergeCell ref="A2:O2"/>
  </mergeCells>
  <printOptions horizontalCentered="1" verticalCentered="1"/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showGridLines="0" showZeros="0" topLeftCell="A4" workbookViewId="0">
      <selection activeCell="A38" sqref="A38"/>
    </sheetView>
  </sheetViews>
  <sheetFormatPr defaultColWidth="9.16666666666667" defaultRowHeight="11.25"/>
  <cols>
    <col min="1" max="1" width="52.3333333333333" customWidth="1"/>
    <col min="2" max="2" width="15.3333333333333" customWidth="1"/>
    <col min="3" max="3" width="36.3333333333333" customWidth="1"/>
    <col min="4" max="4" width="15.3333333333333" customWidth="1"/>
    <col min="5" max="5" width="32.8333333333333" customWidth="1"/>
    <col min="6" max="6" width="15.3333333333333" customWidth="1"/>
    <col min="7" max="7" width="7" customWidth="1"/>
  </cols>
  <sheetData>
    <row r="1" ht="10.5" customHeight="1" spans="1:6">
      <c r="A1" s="191"/>
      <c r="F1" s="187" t="s">
        <v>1</v>
      </c>
    </row>
    <row r="2" ht="30" customHeight="1" spans="1:6">
      <c r="A2" s="192" t="s">
        <v>2</v>
      </c>
      <c r="B2" s="192"/>
      <c r="C2" s="192"/>
      <c r="D2" s="192"/>
      <c r="E2" s="192"/>
      <c r="F2" s="192"/>
    </row>
    <row r="3" ht="13.5" customHeight="1" spans="6:6">
      <c r="F3" s="123" t="s">
        <v>3</v>
      </c>
    </row>
    <row r="4" ht="15" customHeight="1" spans="1:7">
      <c r="A4" s="58" t="s">
        <v>4</v>
      </c>
      <c r="B4" s="131"/>
      <c r="C4" s="58" t="s">
        <v>5</v>
      </c>
      <c r="D4" s="58"/>
      <c r="E4" s="58"/>
      <c r="F4" s="58"/>
      <c r="G4" s="137"/>
    </row>
    <row r="5" ht="15" customHeight="1" spans="1:7">
      <c r="A5" s="58" t="s">
        <v>6</v>
      </c>
      <c r="B5" s="128" t="s">
        <v>7</v>
      </c>
      <c r="C5" s="58" t="s">
        <v>8</v>
      </c>
      <c r="D5" s="58" t="s">
        <v>7</v>
      </c>
      <c r="E5" s="58" t="s">
        <v>9</v>
      </c>
      <c r="F5" s="58" t="s">
        <v>7</v>
      </c>
      <c r="G5" s="193"/>
    </row>
    <row r="6" ht="15" customHeight="1" spans="1:9">
      <c r="A6" s="194" t="s">
        <v>10</v>
      </c>
      <c r="B6" s="195">
        <v>430.41</v>
      </c>
      <c r="C6" s="196" t="s">
        <v>11</v>
      </c>
      <c r="D6" s="195">
        <v>300.49</v>
      </c>
      <c r="E6" s="197" t="s">
        <v>12</v>
      </c>
      <c r="F6" s="195">
        <v>370.41</v>
      </c>
      <c r="G6" s="198"/>
      <c r="H6" s="38"/>
      <c r="I6" s="38"/>
    </row>
    <row r="7" ht="15" customHeight="1" spans="1:9">
      <c r="A7" s="194" t="s">
        <v>13</v>
      </c>
      <c r="B7" s="195">
        <v>430.41</v>
      </c>
      <c r="C7" s="196" t="s">
        <v>14</v>
      </c>
      <c r="D7" s="195">
        <v>0</v>
      </c>
      <c r="E7" s="197" t="s">
        <v>15</v>
      </c>
      <c r="F7" s="195">
        <v>293.66</v>
      </c>
      <c r="G7" s="198"/>
      <c r="H7" s="38"/>
      <c r="I7" s="38"/>
    </row>
    <row r="8" ht="15" customHeight="1" spans="1:9">
      <c r="A8" s="199" t="s">
        <v>16</v>
      </c>
      <c r="B8" s="200">
        <v>0</v>
      </c>
      <c r="C8" s="201" t="s">
        <v>17</v>
      </c>
      <c r="D8" s="195">
        <v>0</v>
      </c>
      <c r="E8" s="202" t="s">
        <v>18</v>
      </c>
      <c r="F8" s="195">
        <v>46.54</v>
      </c>
      <c r="G8" s="198"/>
      <c r="H8" s="38"/>
      <c r="I8" s="38"/>
    </row>
    <row r="9" ht="15" customHeight="1" spans="1:9">
      <c r="A9" s="194" t="s">
        <v>19</v>
      </c>
      <c r="B9" s="200">
        <v>0</v>
      </c>
      <c r="C9" s="201" t="s">
        <v>20</v>
      </c>
      <c r="D9" s="195">
        <v>0</v>
      </c>
      <c r="E9" s="202" t="s">
        <v>21</v>
      </c>
      <c r="F9" s="195">
        <v>30.21</v>
      </c>
      <c r="G9" s="198"/>
      <c r="H9" s="38"/>
      <c r="I9" s="38"/>
    </row>
    <row r="10" ht="15" customHeight="1" spans="1:9">
      <c r="A10" s="194" t="s">
        <v>22</v>
      </c>
      <c r="B10" s="200">
        <v>0</v>
      </c>
      <c r="C10" s="201" t="s">
        <v>23</v>
      </c>
      <c r="D10" s="195">
        <v>0</v>
      </c>
      <c r="E10" s="202" t="s">
        <v>24</v>
      </c>
      <c r="F10" s="195">
        <v>60</v>
      </c>
      <c r="G10" s="198"/>
      <c r="H10" s="38"/>
      <c r="I10" s="38"/>
    </row>
    <row r="11" ht="15" customHeight="1" spans="1:9">
      <c r="A11" s="194" t="s">
        <v>25</v>
      </c>
      <c r="B11" s="200">
        <v>0</v>
      </c>
      <c r="C11" s="201" t="s">
        <v>26</v>
      </c>
      <c r="D11" s="195">
        <v>0</v>
      </c>
      <c r="E11" s="202" t="s">
        <v>15</v>
      </c>
      <c r="F11" s="195">
        <v>0</v>
      </c>
      <c r="G11" s="198"/>
      <c r="H11" s="38"/>
      <c r="I11" s="38"/>
    </row>
    <row r="12" ht="15" customHeight="1" spans="1:9">
      <c r="A12" s="199" t="s">
        <v>27</v>
      </c>
      <c r="B12" s="200">
        <v>0</v>
      </c>
      <c r="C12" s="201" t="s">
        <v>28</v>
      </c>
      <c r="D12" s="195">
        <v>0</v>
      </c>
      <c r="E12" s="202" t="s">
        <v>18</v>
      </c>
      <c r="F12" s="195">
        <v>60</v>
      </c>
      <c r="G12" s="198"/>
      <c r="H12" s="38"/>
      <c r="I12" s="38"/>
    </row>
    <row r="13" ht="15.75" customHeight="1" spans="1:9">
      <c r="A13" s="194" t="s">
        <v>29</v>
      </c>
      <c r="B13" s="200">
        <v>0</v>
      </c>
      <c r="C13" s="201" t="s">
        <v>30</v>
      </c>
      <c r="D13" s="195">
        <v>72.64</v>
      </c>
      <c r="E13" s="202" t="s">
        <v>21</v>
      </c>
      <c r="F13" s="203">
        <v>0</v>
      </c>
      <c r="G13" s="198"/>
      <c r="H13" s="38"/>
      <c r="I13" s="38"/>
    </row>
    <row r="14" ht="15" customHeight="1" spans="1:9">
      <c r="A14" s="194" t="s">
        <v>31</v>
      </c>
      <c r="B14" s="200">
        <v>0</v>
      </c>
      <c r="C14" s="201" t="s">
        <v>32</v>
      </c>
      <c r="D14" s="195">
        <v>0</v>
      </c>
      <c r="E14" s="204" t="s">
        <v>33</v>
      </c>
      <c r="F14" s="203">
        <v>0</v>
      </c>
      <c r="G14" s="198"/>
      <c r="H14" s="38"/>
      <c r="I14" s="38"/>
    </row>
    <row r="15" ht="15" customHeight="1" spans="1:9">
      <c r="A15" s="194" t="s">
        <v>34</v>
      </c>
      <c r="B15" s="200">
        <v>0</v>
      </c>
      <c r="C15" s="201" t="s">
        <v>35</v>
      </c>
      <c r="D15" s="195">
        <v>32.83</v>
      </c>
      <c r="E15" s="204" t="s">
        <v>36</v>
      </c>
      <c r="F15" s="203">
        <v>0</v>
      </c>
      <c r="G15" s="198"/>
      <c r="H15" s="38"/>
      <c r="I15" s="38"/>
    </row>
    <row r="16" ht="15" customHeight="1" spans="1:9">
      <c r="A16" s="194" t="s">
        <v>37</v>
      </c>
      <c r="B16" s="200">
        <v>0</v>
      </c>
      <c r="C16" s="201" t="s">
        <v>38</v>
      </c>
      <c r="D16" s="195">
        <v>0</v>
      </c>
      <c r="E16" s="204" t="s">
        <v>39</v>
      </c>
      <c r="F16" s="203">
        <v>0</v>
      </c>
      <c r="G16" s="198"/>
      <c r="H16" s="38"/>
      <c r="I16" s="38"/>
    </row>
    <row r="17" ht="15" customHeight="1" spans="1:9">
      <c r="A17" s="194" t="s">
        <v>40</v>
      </c>
      <c r="B17" s="200">
        <v>0</v>
      </c>
      <c r="C17" s="201" t="s">
        <v>41</v>
      </c>
      <c r="D17" s="195">
        <v>0</v>
      </c>
      <c r="E17" s="204" t="s">
        <v>42</v>
      </c>
      <c r="F17" s="203">
        <v>0</v>
      </c>
      <c r="G17" s="198"/>
      <c r="H17" s="38"/>
      <c r="I17" s="38"/>
    </row>
    <row r="18" ht="15" customHeight="1" spans="1:9">
      <c r="A18" s="194" t="s">
        <v>43</v>
      </c>
      <c r="B18" s="200">
        <v>0</v>
      </c>
      <c r="C18" s="201" t="s">
        <v>44</v>
      </c>
      <c r="D18" s="195">
        <v>0</v>
      </c>
      <c r="E18" s="204" t="s">
        <v>45</v>
      </c>
      <c r="F18" s="203">
        <v>0</v>
      </c>
      <c r="G18" s="198"/>
      <c r="H18" s="38"/>
      <c r="I18" s="38"/>
    </row>
    <row r="19" ht="15" customHeight="1" spans="1:9">
      <c r="A19" s="194" t="s">
        <v>46</v>
      </c>
      <c r="B19" s="200">
        <v>0</v>
      </c>
      <c r="C19" s="201" t="s">
        <v>47</v>
      </c>
      <c r="D19" s="195">
        <v>0</v>
      </c>
      <c r="E19" s="204" t="s">
        <v>48</v>
      </c>
      <c r="F19" s="200">
        <v>0</v>
      </c>
      <c r="G19" s="198"/>
      <c r="H19" s="38"/>
      <c r="I19" s="38"/>
    </row>
    <row r="20" ht="15" customHeight="1" spans="1:9">
      <c r="A20" s="194" t="s">
        <v>49</v>
      </c>
      <c r="B20" s="200">
        <v>0</v>
      </c>
      <c r="C20" s="201" t="s">
        <v>50</v>
      </c>
      <c r="D20" s="195">
        <v>0</v>
      </c>
      <c r="E20" s="202" t="s">
        <v>51</v>
      </c>
      <c r="F20" s="205">
        <v>0</v>
      </c>
      <c r="G20" s="198"/>
      <c r="H20" s="38"/>
      <c r="I20" s="38"/>
    </row>
    <row r="21" ht="15" customHeight="1" spans="1:9">
      <c r="A21" s="199" t="s">
        <v>52</v>
      </c>
      <c r="B21" s="200">
        <v>0</v>
      </c>
      <c r="C21" s="201" t="s">
        <v>53</v>
      </c>
      <c r="D21" s="195">
        <v>0</v>
      </c>
      <c r="E21" s="202"/>
      <c r="F21" s="200"/>
      <c r="G21" s="198"/>
      <c r="H21" s="38"/>
      <c r="I21" s="38"/>
    </row>
    <row r="22" ht="15" customHeight="1" spans="1:9">
      <c r="A22" s="194" t="s">
        <v>54</v>
      </c>
      <c r="B22" s="200">
        <v>0</v>
      </c>
      <c r="C22" s="201" t="s">
        <v>55</v>
      </c>
      <c r="D22" s="195">
        <v>0</v>
      </c>
      <c r="E22" s="202"/>
      <c r="F22" s="200"/>
      <c r="G22" s="198"/>
      <c r="H22" s="38"/>
      <c r="I22" s="38"/>
    </row>
    <row r="23" ht="15" customHeight="1" spans="1:9">
      <c r="A23" s="194" t="s">
        <v>56</v>
      </c>
      <c r="B23" s="200">
        <v>0</v>
      </c>
      <c r="C23" s="201" t="s">
        <v>57</v>
      </c>
      <c r="D23" s="195">
        <v>0</v>
      </c>
      <c r="E23" s="202"/>
      <c r="F23" s="200"/>
      <c r="G23" s="198"/>
      <c r="H23" s="38"/>
      <c r="I23" s="38"/>
    </row>
    <row r="24" ht="15" customHeight="1" spans="1:9">
      <c r="A24" s="194" t="s">
        <v>58</v>
      </c>
      <c r="B24" s="200">
        <v>0</v>
      </c>
      <c r="C24" s="201" t="s">
        <v>59</v>
      </c>
      <c r="D24" s="195">
        <v>0</v>
      </c>
      <c r="E24" s="206"/>
      <c r="F24" s="200"/>
      <c r="G24" s="198"/>
      <c r="H24" s="38"/>
      <c r="I24" s="38"/>
    </row>
    <row r="25" ht="15" customHeight="1" spans="1:9">
      <c r="A25" s="194" t="s">
        <v>60</v>
      </c>
      <c r="B25" s="200">
        <v>0</v>
      </c>
      <c r="C25" s="201" t="s">
        <v>61</v>
      </c>
      <c r="D25" s="195">
        <v>24.45</v>
      </c>
      <c r="E25" s="206"/>
      <c r="F25" s="207"/>
      <c r="G25" s="198"/>
      <c r="H25" s="38"/>
      <c r="I25" s="38"/>
    </row>
    <row r="26" ht="15" customHeight="1" spans="1:9">
      <c r="A26" s="208"/>
      <c r="B26" s="207"/>
      <c r="C26" s="209" t="s">
        <v>62</v>
      </c>
      <c r="D26" s="195">
        <v>0</v>
      </c>
      <c r="E26" s="206"/>
      <c r="F26" s="207"/>
      <c r="G26" s="198"/>
      <c r="H26" s="38"/>
      <c r="I26" s="38"/>
    </row>
    <row r="27" ht="15" customHeight="1" spans="1:9">
      <c r="A27" s="210"/>
      <c r="B27" s="211"/>
      <c r="C27" s="209" t="s">
        <v>63</v>
      </c>
      <c r="D27" s="212">
        <v>0</v>
      </c>
      <c r="E27" s="206"/>
      <c r="F27" s="211"/>
      <c r="G27" s="198"/>
      <c r="H27" s="38"/>
      <c r="I27" s="38"/>
    </row>
    <row r="28" ht="15" customHeight="1" spans="1:9">
      <c r="A28" s="210"/>
      <c r="B28" s="211"/>
      <c r="C28" s="213" t="s">
        <v>64</v>
      </c>
      <c r="D28" s="195">
        <v>0</v>
      </c>
      <c r="E28" s="141"/>
      <c r="F28" s="211"/>
      <c r="G28" s="198"/>
      <c r="H28" s="38"/>
      <c r="I28" s="38"/>
    </row>
    <row r="29" ht="3" customHeight="1" spans="1:9">
      <c r="A29" s="210"/>
      <c r="B29" s="207"/>
      <c r="C29" s="209" t="s">
        <v>65</v>
      </c>
      <c r="D29" s="214">
        <v>0</v>
      </c>
      <c r="E29" s="206"/>
      <c r="F29" s="211"/>
      <c r="G29" s="198"/>
      <c r="H29" s="38"/>
      <c r="I29" s="38"/>
    </row>
    <row r="30" ht="12" customHeight="1" spans="1:9">
      <c r="A30" s="210"/>
      <c r="B30" s="207"/>
      <c r="C30" s="209" t="s">
        <v>66</v>
      </c>
      <c r="D30" s="195">
        <v>0</v>
      </c>
      <c r="E30" s="206"/>
      <c r="F30" s="211"/>
      <c r="G30" s="198"/>
      <c r="H30" s="38"/>
      <c r="I30" s="38"/>
    </row>
    <row r="31" ht="15" hidden="1" customHeight="1" spans="1:9">
      <c r="A31" s="210"/>
      <c r="B31" s="207"/>
      <c r="C31" s="209" t="s">
        <v>67</v>
      </c>
      <c r="D31" s="195">
        <v>0</v>
      </c>
      <c r="E31" s="206"/>
      <c r="F31" s="211"/>
      <c r="G31" s="198"/>
      <c r="H31" s="38"/>
      <c r="I31" s="38"/>
    </row>
    <row r="32" ht="15" hidden="1" customHeight="1" spans="1:9">
      <c r="A32" s="210"/>
      <c r="B32" s="207"/>
      <c r="C32" s="209" t="s">
        <v>68</v>
      </c>
      <c r="D32" s="195">
        <v>0</v>
      </c>
      <c r="E32" s="206"/>
      <c r="F32" s="211"/>
      <c r="G32" s="198"/>
      <c r="H32" s="38"/>
      <c r="I32" s="38"/>
    </row>
    <row r="33" ht="15" customHeight="1" spans="1:9">
      <c r="A33" s="210"/>
      <c r="B33" s="207"/>
      <c r="C33" s="209" t="s">
        <v>69</v>
      </c>
      <c r="D33" s="195">
        <v>0</v>
      </c>
      <c r="E33" s="206"/>
      <c r="F33" s="211"/>
      <c r="G33" s="198"/>
      <c r="H33" s="38"/>
      <c r="I33" s="38"/>
    </row>
    <row r="34" ht="15" customHeight="1" spans="1:9">
      <c r="A34" s="215"/>
      <c r="B34" s="207"/>
      <c r="C34" s="209" t="s">
        <v>70</v>
      </c>
      <c r="D34" s="195">
        <v>0</v>
      </c>
      <c r="E34" s="206"/>
      <c r="F34" s="207"/>
      <c r="G34" s="198"/>
      <c r="H34" s="38"/>
      <c r="I34" s="38"/>
    </row>
    <row r="35" ht="15" customHeight="1" spans="1:9">
      <c r="A35" s="102" t="s">
        <v>71</v>
      </c>
      <c r="B35" s="216">
        <v>430.41</v>
      </c>
      <c r="C35" s="217" t="s">
        <v>72</v>
      </c>
      <c r="D35" s="216">
        <f>SUM(D6:D34)</f>
        <v>430.41</v>
      </c>
      <c r="E35" s="217" t="s">
        <v>72</v>
      </c>
      <c r="F35" s="216">
        <f>F6+F10</f>
        <v>430.41</v>
      </c>
      <c r="G35" s="198"/>
      <c r="H35" s="38"/>
      <c r="I35" s="38"/>
    </row>
    <row r="36" ht="15" customHeight="1" spans="1:9">
      <c r="A36" s="194" t="s">
        <v>73</v>
      </c>
      <c r="B36" s="200">
        <v>0</v>
      </c>
      <c r="C36" s="218" t="s">
        <v>74</v>
      </c>
      <c r="D36" s="195">
        <f>F36</f>
        <v>0</v>
      </c>
      <c r="E36" s="202" t="s">
        <v>75</v>
      </c>
      <c r="F36" s="200">
        <v>0</v>
      </c>
      <c r="G36" s="198"/>
      <c r="H36" s="38"/>
      <c r="I36" s="38"/>
    </row>
    <row r="37" ht="15" customHeight="1" spans="1:9">
      <c r="A37" s="199" t="s">
        <v>76</v>
      </c>
      <c r="B37" s="200">
        <v>0</v>
      </c>
      <c r="C37" s="218"/>
      <c r="D37" s="195">
        <v>0</v>
      </c>
      <c r="E37" s="202" t="s">
        <v>77</v>
      </c>
      <c r="F37" s="200">
        <v>0</v>
      </c>
      <c r="G37" s="198"/>
      <c r="H37" s="38"/>
      <c r="I37" s="38"/>
    </row>
    <row r="38" ht="15" customHeight="1" spans="1:9">
      <c r="A38" s="199" t="s">
        <v>78</v>
      </c>
      <c r="B38" s="200">
        <v>0</v>
      </c>
      <c r="C38" s="218"/>
      <c r="D38" s="195">
        <v>0</v>
      </c>
      <c r="E38" s="202" t="s">
        <v>79</v>
      </c>
      <c r="F38" s="200">
        <v>0</v>
      </c>
      <c r="G38" s="198"/>
      <c r="H38" s="38"/>
      <c r="I38" s="38"/>
    </row>
    <row r="39" ht="9" customHeight="1" spans="1:9">
      <c r="A39" s="194" t="s">
        <v>80</v>
      </c>
      <c r="B39" s="200">
        <v>0</v>
      </c>
      <c r="C39" s="218"/>
      <c r="D39" s="195">
        <v>0</v>
      </c>
      <c r="E39" s="202"/>
      <c r="F39" s="207"/>
      <c r="G39" s="198"/>
      <c r="H39" s="38"/>
      <c r="I39" s="38"/>
    </row>
    <row r="40" ht="15" hidden="1" customHeight="1" spans="1:9">
      <c r="A40" s="208"/>
      <c r="B40" s="219"/>
      <c r="C40" s="202"/>
      <c r="D40" s="195"/>
      <c r="E40" s="202"/>
      <c r="F40" s="207"/>
      <c r="G40" s="198"/>
      <c r="H40" s="38"/>
      <c r="I40" s="38"/>
    </row>
    <row r="41" ht="15" hidden="1" customHeight="1" spans="1:9">
      <c r="A41" s="131"/>
      <c r="B41" s="207"/>
      <c r="C41" s="202"/>
      <c r="D41" s="220"/>
      <c r="E41" s="131"/>
      <c r="F41" s="211"/>
      <c r="G41" s="198"/>
      <c r="H41" s="38"/>
      <c r="I41" s="38"/>
    </row>
    <row r="42" ht="15" customHeight="1" spans="1:9">
      <c r="A42" s="103" t="s">
        <v>81</v>
      </c>
      <c r="B42" s="195">
        <v>430.41</v>
      </c>
      <c r="C42" s="218" t="s">
        <v>82</v>
      </c>
      <c r="D42" s="220">
        <f>D35+D36</f>
        <v>430.41</v>
      </c>
      <c r="E42" s="197" t="s">
        <v>82</v>
      </c>
      <c r="F42" s="220">
        <f>B42</f>
        <v>430.41</v>
      </c>
      <c r="G42" s="198"/>
      <c r="H42" s="38"/>
      <c r="I42" s="38"/>
    </row>
    <row r="43" ht="15" customHeight="1" spans="2:9">
      <c r="B43" s="38"/>
      <c r="G43" s="198"/>
      <c r="H43" s="38"/>
      <c r="I43" s="38"/>
    </row>
    <row r="44" ht="15" customHeight="1" spans="7:9">
      <c r="G44" s="198"/>
      <c r="H44" s="38"/>
      <c r="I44" s="38"/>
    </row>
    <row r="45" ht="15" customHeight="1" spans="7:9">
      <c r="G45" s="198"/>
      <c r="H45" s="38"/>
      <c r="I45" s="38"/>
    </row>
    <row r="46" ht="15" customHeight="1" spans="7:9">
      <c r="G46" s="198"/>
      <c r="H46" s="38"/>
      <c r="I46" s="38"/>
    </row>
    <row r="47" ht="15" customHeight="1" spans="7:9">
      <c r="G47" s="198"/>
      <c r="H47" s="38"/>
      <c r="I47" s="38"/>
    </row>
    <row r="48" ht="15" customHeight="1" spans="7:9">
      <c r="G48" s="198"/>
      <c r="H48" s="38"/>
      <c r="I48" s="38"/>
    </row>
    <row r="49" ht="15" customHeight="1" spans="7:9">
      <c r="G49" s="198"/>
      <c r="H49" s="38"/>
      <c r="I49" s="38"/>
    </row>
    <row r="50" ht="15" customHeight="1" spans="7:9">
      <c r="G50" s="198"/>
      <c r="H50" s="38"/>
      <c r="I50" s="38"/>
    </row>
    <row r="51" ht="15" customHeight="1" spans="7:9">
      <c r="G51" s="198"/>
      <c r="H51" s="38"/>
      <c r="I51" s="38"/>
    </row>
    <row r="52" ht="15" customHeight="1" spans="7:9">
      <c r="G52" s="198"/>
      <c r="H52" s="38"/>
      <c r="I52" s="38"/>
    </row>
    <row r="53" ht="15" customHeight="1" spans="7:9">
      <c r="G53" s="198"/>
      <c r="H53" s="38"/>
      <c r="I53" s="38"/>
    </row>
    <row r="54" ht="15" customHeight="1" spans="7:9">
      <c r="G54" s="198"/>
      <c r="H54" s="38"/>
      <c r="I54" s="38"/>
    </row>
    <row r="55" ht="15" customHeight="1" spans="7:9">
      <c r="G55" s="198"/>
      <c r="H55" s="38"/>
      <c r="I55" s="38"/>
    </row>
    <row r="56" ht="15" customHeight="1" spans="7:9">
      <c r="G56" s="198"/>
      <c r="H56" s="38"/>
      <c r="I56" s="38"/>
    </row>
    <row r="57" ht="15" customHeight="1" spans="7:9">
      <c r="G57" s="198"/>
      <c r="H57" s="38"/>
      <c r="I57" s="38"/>
    </row>
    <row r="58" ht="15" customHeight="1" spans="7:9">
      <c r="G58" s="198"/>
      <c r="H58" s="38"/>
      <c r="I58" s="38"/>
    </row>
    <row r="59" ht="15" customHeight="1" spans="7:9">
      <c r="G59" s="198"/>
      <c r="H59" s="38"/>
      <c r="I59" s="38"/>
    </row>
    <row r="60" ht="15" customHeight="1" spans="7:9">
      <c r="G60" s="198"/>
      <c r="H60" s="38"/>
      <c r="I60" s="38"/>
    </row>
    <row r="61" ht="15" customHeight="1" spans="7:7">
      <c r="G61" s="137"/>
    </row>
    <row r="62" ht="15" customHeight="1" spans="7:9">
      <c r="G62" s="198"/>
      <c r="H62" s="38"/>
      <c r="I62" s="38"/>
    </row>
  </sheetData>
  <mergeCells count="1">
    <mergeCell ref="C4:F4"/>
  </mergeCells>
  <printOptions horizontalCentered="1"/>
  <pageMargins left="0" right="0" top="0.17" bottom="0.16" header="0.17" footer="0.16"/>
  <pageSetup paperSize="9" fitToHeight="10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8"/>
  <sheetViews>
    <sheetView showGridLines="0" showZeros="0" workbookViewId="0">
      <selection activeCell="F23" sqref="F23:H24"/>
    </sheetView>
  </sheetViews>
  <sheetFormatPr defaultColWidth="9.16666666666667" defaultRowHeight="11.25"/>
  <cols>
    <col min="1" max="1" width="4.33333333333333" customWidth="1"/>
    <col min="2" max="3" width="5.83333333333333" customWidth="1"/>
    <col min="4" max="4" width="10.5" customWidth="1"/>
    <col min="5" max="5" width="39.3333333333333" customWidth="1"/>
    <col min="6" max="8" width="14.8333333333333" customWidth="1"/>
    <col min="9" max="9" width="7.33333333333333" customWidth="1"/>
    <col min="10" max="10" width="9.83333333333333" customWidth="1"/>
    <col min="11" max="11" width="12" customWidth="1"/>
    <col min="12" max="12" width="10.5" customWidth="1"/>
    <col min="13" max="13" width="12" customWidth="1"/>
    <col min="14" max="14" width="6.66666666666667" customWidth="1"/>
    <col min="15" max="15" width="10" style="176" customWidth="1"/>
    <col min="16" max="16" width="9.16666666666667" customWidth="1"/>
    <col min="17" max="17" width="9.66666666666667" customWidth="1"/>
    <col min="18" max="18" width="8.66666666666667" customWidth="1"/>
    <col min="19" max="19" width="8" customWidth="1"/>
    <col min="20" max="20" width="10.1666666666667" customWidth="1"/>
    <col min="21" max="21" width="8.66666666666667" customWidth="1"/>
    <col min="22" max="22" width="10" customWidth="1"/>
    <col min="23" max="23" width="10.6666666666667" customWidth="1"/>
    <col min="24" max="24" width="10.1666666666667" customWidth="1"/>
    <col min="25" max="25" width="8" customWidth="1"/>
    <col min="26" max="26" width="12" customWidth="1"/>
    <col min="27" max="27" width="10.1666666666667" customWidth="1"/>
    <col min="28" max="29" width="12" customWidth="1"/>
    <col min="30" max="30" width="10.3333333333333" customWidth="1"/>
    <col min="31" max="47" width="7.66666666666667" customWidth="1"/>
    <col min="48" max="48" width="7" customWidth="1"/>
  </cols>
  <sheetData>
    <row r="1" ht="15" customHeight="1" spans="1:249">
      <c r="A1" s="179" t="s">
        <v>83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86"/>
      <c r="AD1" s="187" t="s">
        <v>84</v>
      </c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/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/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/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/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/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/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/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/>
      <c r="IB1" s="186"/>
      <c r="IC1" s="186"/>
      <c r="ID1" s="186"/>
      <c r="IE1" s="186"/>
      <c r="IF1" s="186"/>
      <c r="IG1" s="186"/>
      <c r="IH1" s="186"/>
      <c r="II1" s="186"/>
      <c r="IJ1" s="186"/>
      <c r="IK1" s="186"/>
      <c r="IL1" s="186"/>
      <c r="IM1" s="186"/>
      <c r="IN1" s="186"/>
      <c r="IO1" s="186"/>
    </row>
    <row r="2" ht="30" customHeight="1" spans="1:249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88"/>
      <c r="AD2" s="188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</row>
    <row r="3" ht="15" customHeight="1" spans="1:249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86"/>
      <c r="AD3" s="187" t="s">
        <v>3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</row>
    <row r="4" ht="15" customHeight="1" spans="1:249">
      <c r="A4" s="2" t="s">
        <v>85</v>
      </c>
      <c r="B4" s="2"/>
      <c r="C4" s="2"/>
      <c r="D4" s="3" t="s">
        <v>86</v>
      </c>
      <c r="E4" s="4" t="s">
        <v>87</v>
      </c>
      <c r="F4" s="8" t="s">
        <v>88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5"/>
      <c r="AD4" s="5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</row>
    <row r="5" ht="30" customHeight="1" spans="1:249">
      <c r="A5" s="5" t="s">
        <v>89</v>
      </c>
      <c r="B5" s="5" t="s">
        <v>90</v>
      </c>
      <c r="C5" s="5" t="s">
        <v>91</v>
      </c>
      <c r="D5" s="6"/>
      <c r="E5" s="6"/>
      <c r="F5" s="7" t="s">
        <v>92</v>
      </c>
      <c r="G5" s="8" t="s">
        <v>93</v>
      </c>
      <c r="H5" s="8"/>
      <c r="I5" s="8"/>
      <c r="J5" s="8"/>
      <c r="K5" s="8"/>
      <c r="L5" s="8"/>
      <c r="M5" s="8"/>
      <c r="N5" s="8"/>
      <c r="O5" s="7"/>
      <c r="P5" s="23" t="s">
        <v>94</v>
      </c>
      <c r="Q5" s="184" t="s">
        <v>95</v>
      </c>
      <c r="R5" s="3" t="s">
        <v>96</v>
      </c>
      <c r="S5" s="3"/>
      <c r="T5" s="4"/>
      <c r="U5" s="23" t="s">
        <v>97</v>
      </c>
      <c r="V5" s="23"/>
      <c r="W5" s="23"/>
      <c r="X5" s="23"/>
      <c r="Y5" s="32" t="s">
        <v>98</v>
      </c>
      <c r="Z5" s="2"/>
      <c r="AA5" s="2"/>
      <c r="AB5" s="2"/>
      <c r="AC5" s="2"/>
      <c r="AD5" s="2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86"/>
      <c r="HE5" s="186"/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86"/>
      <c r="HZ5" s="186"/>
      <c r="IA5" s="186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</row>
    <row r="6" ht="15" customHeight="1" spans="1:249">
      <c r="A6" s="5"/>
      <c r="B6" s="5"/>
      <c r="C6" s="5"/>
      <c r="D6" s="6"/>
      <c r="E6" s="6"/>
      <c r="F6" s="5"/>
      <c r="G6" s="3" t="s">
        <v>99</v>
      </c>
      <c r="H6" s="4" t="s">
        <v>100</v>
      </c>
      <c r="I6" s="8" t="s">
        <v>101</v>
      </c>
      <c r="J6" s="8"/>
      <c r="K6" s="8"/>
      <c r="L6" s="8"/>
      <c r="M6" s="8"/>
      <c r="N6" s="8"/>
      <c r="O6" s="7"/>
      <c r="P6" s="122"/>
      <c r="Q6" s="185"/>
      <c r="R6" s="6" t="s">
        <v>102</v>
      </c>
      <c r="S6" s="6" t="s">
        <v>103</v>
      </c>
      <c r="T6" s="26" t="s">
        <v>104</v>
      </c>
      <c r="U6" s="26" t="s">
        <v>102</v>
      </c>
      <c r="V6" s="26" t="s">
        <v>105</v>
      </c>
      <c r="W6" s="26" t="s">
        <v>106</v>
      </c>
      <c r="X6" s="26" t="s">
        <v>104</v>
      </c>
      <c r="Y6" s="6" t="s">
        <v>102</v>
      </c>
      <c r="Z6" s="6" t="s">
        <v>107</v>
      </c>
      <c r="AA6" s="34" t="s">
        <v>108</v>
      </c>
      <c r="AB6" s="34"/>
      <c r="AC6" s="34"/>
      <c r="AD6" s="6" t="s">
        <v>109</v>
      </c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</row>
    <row r="7" ht="60" customHeight="1" spans="1:249">
      <c r="A7" s="5"/>
      <c r="B7" s="5"/>
      <c r="C7" s="5"/>
      <c r="D7" s="6"/>
      <c r="E7" s="6"/>
      <c r="F7" s="5"/>
      <c r="G7" s="6"/>
      <c r="H7" s="6"/>
      <c r="I7" s="181" t="s">
        <v>102</v>
      </c>
      <c r="J7" s="126" t="s">
        <v>110</v>
      </c>
      <c r="K7" s="181" t="s">
        <v>111</v>
      </c>
      <c r="L7" s="181" t="s">
        <v>112</v>
      </c>
      <c r="M7" s="181" t="s">
        <v>113</v>
      </c>
      <c r="N7" s="181" t="s">
        <v>114</v>
      </c>
      <c r="O7" s="182" t="s">
        <v>115</v>
      </c>
      <c r="P7" s="122"/>
      <c r="Q7" s="185"/>
      <c r="R7" s="6"/>
      <c r="S7" s="6"/>
      <c r="T7" s="26"/>
      <c r="U7" s="26"/>
      <c r="V7" s="26"/>
      <c r="W7" s="26"/>
      <c r="X7" s="26"/>
      <c r="Y7" s="6"/>
      <c r="Z7" s="6"/>
      <c r="AA7" s="35" t="s">
        <v>116</v>
      </c>
      <c r="AB7" s="35" t="s">
        <v>117</v>
      </c>
      <c r="AC7" s="35" t="s">
        <v>118</v>
      </c>
      <c r="AD7" s="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</row>
    <row r="8" ht="19.5" customHeight="1" spans="1:249">
      <c r="A8" s="180" t="s">
        <v>119</v>
      </c>
      <c r="B8" s="180" t="s">
        <v>119</v>
      </c>
      <c r="C8" s="180" t="s">
        <v>119</v>
      </c>
      <c r="D8" s="73" t="s">
        <v>119</v>
      </c>
      <c r="E8" s="73" t="s">
        <v>119</v>
      </c>
      <c r="F8" s="109">
        <v>1</v>
      </c>
      <c r="G8" s="109">
        <f t="shared" ref="G8:AD8" si="0">F8+1</f>
        <v>2</v>
      </c>
      <c r="H8" s="109">
        <f t="shared" si="0"/>
        <v>3</v>
      </c>
      <c r="I8" s="109">
        <f t="shared" si="0"/>
        <v>4</v>
      </c>
      <c r="J8" s="109">
        <f t="shared" si="0"/>
        <v>5</v>
      </c>
      <c r="K8" s="109">
        <f t="shared" si="0"/>
        <v>6</v>
      </c>
      <c r="L8" s="109">
        <f t="shared" si="0"/>
        <v>7</v>
      </c>
      <c r="M8" s="109">
        <f t="shared" si="0"/>
        <v>8</v>
      </c>
      <c r="N8" s="109">
        <f t="shared" si="0"/>
        <v>9</v>
      </c>
      <c r="O8" s="109">
        <f t="shared" si="0"/>
        <v>10</v>
      </c>
      <c r="P8" s="109">
        <f t="shared" si="0"/>
        <v>11</v>
      </c>
      <c r="Q8" s="109">
        <f t="shared" si="0"/>
        <v>12</v>
      </c>
      <c r="R8" s="109">
        <f t="shared" si="0"/>
        <v>13</v>
      </c>
      <c r="S8" s="109">
        <f t="shared" si="0"/>
        <v>14</v>
      </c>
      <c r="T8" s="109">
        <f t="shared" si="0"/>
        <v>15</v>
      </c>
      <c r="U8" s="109">
        <f t="shared" si="0"/>
        <v>16</v>
      </c>
      <c r="V8" s="109">
        <f t="shared" si="0"/>
        <v>17</v>
      </c>
      <c r="W8" s="109">
        <f t="shared" si="0"/>
        <v>18</v>
      </c>
      <c r="X8" s="109">
        <f t="shared" si="0"/>
        <v>19</v>
      </c>
      <c r="Y8" s="109">
        <f t="shared" si="0"/>
        <v>20</v>
      </c>
      <c r="Z8" s="109">
        <f t="shared" si="0"/>
        <v>21</v>
      </c>
      <c r="AA8" s="109">
        <f t="shared" si="0"/>
        <v>22</v>
      </c>
      <c r="AB8" s="109">
        <f t="shared" si="0"/>
        <v>23</v>
      </c>
      <c r="AC8" s="109">
        <f t="shared" si="0"/>
        <v>24</v>
      </c>
      <c r="AD8" s="109">
        <f t="shared" si="0"/>
        <v>25</v>
      </c>
      <c r="AE8" s="189"/>
      <c r="AF8" s="189"/>
      <c r="AG8" s="189"/>
      <c r="AH8" s="189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</row>
    <row r="9" ht="19.5" customHeight="1" spans="1:249">
      <c r="A9" s="16"/>
      <c r="B9" s="16"/>
      <c r="C9" s="16"/>
      <c r="D9" s="16"/>
      <c r="E9" s="16" t="s">
        <v>99</v>
      </c>
      <c r="F9" s="14">
        <f t="shared" ref="F9:F22" si="1">SUM(G9)</f>
        <v>430.41</v>
      </c>
      <c r="G9" s="14">
        <f t="shared" ref="G9:G22" si="2">SUM(H9)</f>
        <v>430.41</v>
      </c>
      <c r="H9" s="14">
        <f>SUM(G11)</f>
        <v>430.41</v>
      </c>
      <c r="I9" s="37"/>
      <c r="J9" s="37"/>
      <c r="K9" s="37"/>
      <c r="L9" s="37"/>
      <c r="M9" s="37"/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190"/>
      <c r="AF9" s="190"/>
      <c r="AG9" s="190"/>
      <c r="AH9" s="190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</row>
    <row r="10" ht="19.5" customHeight="1" spans="1:31">
      <c r="A10" s="16"/>
      <c r="B10" s="16"/>
      <c r="C10" s="16"/>
      <c r="D10" s="16" t="s">
        <v>120</v>
      </c>
      <c r="E10" s="16" t="s">
        <v>121</v>
      </c>
      <c r="F10" s="14">
        <f t="shared" si="1"/>
        <v>430.41</v>
      </c>
      <c r="G10" s="14">
        <f t="shared" si="2"/>
        <v>430.41</v>
      </c>
      <c r="H10" s="14">
        <f>SUM(G11)</f>
        <v>430.41</v>
      </c>
      <c r="I10" s="37"/>
      <c r="J10" s="37"/>
      <c r="K10" s="37"/>
      <c r="L10" s="37"/>
      <c r="M10" s="37"/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8"/>
    </row>
    <row r="11" ht="19.5" customHeight="1" spans="1:31">
      <c r="A11" s="16"/>
      <c r="B11" s="16"/>
      <c r="C11" s="16"/>
      <c r="D11" s="16" t="s">
        <v>122</v>
      </c>
      <c r="E11" s="16" t="s">
        <v>123</v>
      </c>
      <c r="F11" s="14">
        <f t="shared" si="1"/>
        <v>430.41</v>
      </c>
      <c r="G11" s="14">
        <f t="shared" si="2"/>
        <v>430.41</v>
      </c>
      <c r="H11" s="14">
        <f>SUM(H12:H22)</f>
        <v>430.41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8"/>
    </row>
    <row r="12" ht="19.5" customHeight="1" spans="1:31">
      <c r="A12" s="16" t="s">
        <v>124</v>
      </c>
      <c r="B12" s="16" t="s">
        <v>125</v>
      </c>
      <c r="C12" s="16" t="s">
        <v>126</v>
      </c>
      <c r="D12" s="16" t="s">
        <v>127</v>
      </c>
      <c r="E12" s="16" t="s">
        <v>128</v>
      </c>
      <c r="F12" s="14">
        <f t="shared" si="1"/>
        <v>240.49</v>
      </c>
      <c r="G12" s="14">
        <f t="shared" si="2"/>
        <v>240.49</v>
      </c>
      <c r="H12" s="14">
        <v>240.49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8"/>
    </row>
    <row r="13" ht="19.5" customHeight="1" spans="1:31">
      <c r="A13" s="16" t="s">
        <v>124</v>
      </c>
      <c r="B13" s="16" t="s">
        <v>125</v>
      </c>
      <c r="C13" s="16" t="s">
        <v>129</v>
      </c>
      <c r="D13" s="16" t="s">
        <v>127</v>
      </c>
      <c r="E13" s="16" t="s">
        <v>130</v>
      </c>
      <c r="F13" s="14">
        <f t="shared" si="1"/>
        <v>2.8</v>
      </c>
      <c r="G13" s="14">
        <f t="shared" si="2"/>
        <v>2.8</v>
      </c>
      <c r="H13" s="14">
        <v>2.8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8"/>
    </row>
    <row r="14" ht="19.5" customHeight="1" spans="1:31">
      <c r="A14" s="16" t="s">
        <v>124</v>
      </c>
      <c r="B14" s="16" t="s">
        <v>125</v>
      </c>
      <c r="C14" s="16" t="s">
        <v>131</v>
      </c>
      <c r="D14" s="16" t="s">
        <v>127</v>
      </c>
      <c r="E14" s="16" t="s">
        <v>132</v>
      </c>
      <c r="F14" s="14">
        <f t="shared" si="1"/>
        <v>2</v>
      </c>
      <c r="G14" s="14">
        <f t="shared" si="2"/>
        <v>2</v>
      </c>
      <c r="H14" s="14">
        <v>2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</row>
    <row r="15" ht="19.5" customHeight="1" spans="1:31">
      <c r="A15" s="16" t="s">
        <v>124</v>
      </c>
      <c r="B15" s="16" t="s">
        <v>125</v>
      </c>
      <c r="C15" s="16" t="s">
        <v>133</v>
      </c>
      <c r="D15" s="16" t="s">
        <v>127</v>
      </c>
      <c r="E15" s="16" t="s">
        <v>134</v>
      </c>
      <c r="F15" s="14">
        <f t="shared" si="1"/>
        <v>46.7</v>
      </c>
      <c r="G15" s="14">
        <f t="shared" si="2"/>
        <v>46.7</v>
      </c>
      <c r="H15" s="14">
        <v>46.7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8"/>
    </row>
    <row r="16" ht="19.5" customHeight="1" spans="1:31">
      <c r="A16" s="16" t="s">
        <v>124</v>
      </c>
      <c r="B16" s="16" t="s">
        <v>125</v>
      </c>
      <c r="C16" s="16" t="s">
        <v>135</v>
      </c>
      <c r="D16" s="16" t="s">
        <v>127</v>
      </c>
      <c r="E16" s="16" t="s">
        <v>136</v>
      </c>
      <c r="F16" s="14">
        <f t="shared" si="1"/>
        <v>8.5</v>
      </c>
      <c r="G16" s="14">
        <f t="shared" si="2"/>
        <v>8.5</v>
      </c>
      <c r="H16" s="14">
        <v>8.5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</row>
    <row r="17" ht="23" customHeight="1" spans="1:31">
      <c r="A17" s="16" t="s">
        <v>137</v>
      </c>
      <c r="B17" s="16" t="s">
        <v>131</v>
      </c>
      <c r="C17" s="16" t="s">
        <v>126</v>
      </c>
      <c r="D17" s="16" t="s">
        <v>127</v>
      </c>
      <c r="E17" s="16" t="s">
        <v>138</v>
      </c>
      <c r="F17" s="14">
        <f t="shared" si="1"/>
        <v>24.62</v>
      </c>
      <c r="G17" s="14">
        <f t="shared" si="2"/>
        <v>24.62</v>
      </c>
      <c r="H17" s="14">
        <v>24.62</v>
      </c>
      <c r="I17" s="37"/>
      <c r="J17" s="37"/>
      <c r="K17" s="37"/>
      <c r="L17" s="37"/>
      <c r="M17" s="37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8"/>
    </row>
    <row r="18" ht="19.5" customHeight="1" spans="1:30">
      <c r="A18" s="16" t="s">
        <v>137</v>
      </c>
      <c r="B18" s="16" t="s">
        <v>131</v>
      </c>
      <c r="C18" s="16" t="s">
        <v>131</v>
      </c>
      <c r="D18" s="16" t="s">
        <v>127</v>
      </c>
      <c r="E18" s="16" t="s">
        <v>139</v>
      </c>
      <c r="F18" s="14">
        <f t="shared" si="1"/>
        <v>32.59</v>
      </c>
      <c r="G18" s="14">
        <f t="shared" si="2"/>
        <v>32.59</v>
      </c>
      <c r="H18" s="14">
        <v>32.59</v>
      </c>
      <c r="I18" s="37"/>
      <c r="J18" s="37"/>
      <c r="K18" s="37"/>
      <c r="L18" s="37"/>
      <c r="M18" s="37"/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</row>
    <row r="19" ht="19.5" customHeight="1" spans="1:30">
      <c r="A19" s="16" t="s">
        <v>137</v>
      </c>
      <c r="B19" s="16" t="s">
        <v>131</v>
      </c>
      <c r="C19" s="16" t="s">
        <v>133</v>
      </c>
      <c r="D19" s="16" t="s">
        <v>127</v>
      </c>
      <c r="E19" s="16" t="s">
        <v>140</v>
      </c>
      <c r="F19" s="14">
        <f t="shared" si="1"/>
        <v>15.43</v>
      </c>
      <c r="G19" s="14">
        <f t="shared" si="2"/>
        <v>15.43</v>
      </c>
      <c r="H19" s="14">
        <v>15.43</v>
      </c>
      <c r="I19" s="37"/>
      <c r="J19" s="37"/>
      <c r="K19" s="37"/>
      <c r="L19" s="37"/>
      <c r="M19" s="37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</row>
    <row r="20" ht="19.5" customHeight="1" spans="1:30">
      <c r="A20" s="16" t="s">
        <v>141</v>
      </c>
      <c r="B20" s="16" t="s">
        <v>142</v>
      </c>
      <c r="C20" s="16" t="s">
        <v>126</v>
      </c>
      <c r="D20" s="16" t="s">
        <v>127</v>
      </c>
      <c r="E20" s="16" t="s">
        <v>143</v>
      </c>
      <c r="F20" s="14">
        <f t="shared" si="1"/>
        <v>15.28</v>
      </c>
      <c r="G20" s="14">
        <f t="shared" si="2"/>
        <v>15.28</v>
      </c>
      <c r="H20" s="14">
        <v>15.28</v>
      </c>
      <c r="I20" s="37"/>
      <c r="J20" s="37"/>
      <c r="K20" s="37"/>
      <c r="L20" s="37"/>
      <c r="M20" s="37"/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</row>
    <row r="21" ht="19.5" customHeight="1" spans="1:30">
      <c r="A21" s="16" t="s">
        <v>141</v>
      </c>
      <c r="B21" s="16" t="s">
        <v>142</v>
      </c>
      <c r="C21" s="16" t="s">
        <v>144</v>
      </c>
      <c r="D21" s="16" t="s">
        <v>127</v>
      </c>
      <c r="E21" s="16" t="s">
        <v>145</v>
      </c>
      <c r="F21" s="14">
        <f t="shared" si="1"/>
        <v>17.55</v>
      </c>
      <c r="G21" s="14">
        <f t="shared" si="2"/>
        <v>17.55</v>
      </c>
      <c r="H21" s="14">
        <v>17.55</v>
      </c>
      <c r="I21" s="37"/>
      <c r="J21" s="37"/>
      <c r="K21" s="37"/>
      <c r="L21" s="37"/>
      <c r="M21" s="37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</row>
    <row r="22" ht="19.5" customHeight="1" spans="1:30">
      <c r="A22" s="16" t="s">
        <v>146</v>
      </c>
      <c r="B22" s="16" t="s">
        <v>125</v>
      </c>
      <c r="C22" s="16" t="s">
        <v>126</v>
      </c>
      <c r="D22" s="16" t="s">
        <v>127</v>
      </c>
      <c r="E22" s="16" t="s">
        <v>147</v>
      </c>
      <c r="F22" s="14">
        <f t="shared" si="1"/>
        <v>24.45</v>
      </c>
      <c r="G22" s="14">
        <f t="shared" si="2"/>
        <v>24.45</v>
      </c>
      <c r="H22" s="14">
        <v>24.45</v>
      </c>
      <c r="I22" s="37"/>
      <c r="J22" s="37"/>
      <c r="K22" s="37"/>
      <c r="L22" s="37"/>
      <c r="M22" s="37"/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</row>
    <row r="23" ht="9.75" customHeight="1" spans="5:28">
      <c r="E23" s="38"/>
      <c r="F23" s="38"/>
      <c r="G23" s="38"/>
      <c r="H23" s="38"/>
      <c r="L23" s="38"/>
      <c r="M23" s="38"/>
      <c r="N23" s="38"/>
      <c r="O23" s="183"/>
      <c r="Q23" s="38"/>
      <c r="T23" s="38"/>
      <c r="Z23" s="38"/>
      <c r="AA23" s="38"/>
      <c r="AB23" s="38"/>
    </row>
    <row r="24" ht="9.75" customHeight="1" spans="5:28">
      <c r="E24" s="38"/>
      <c r="F24" s="38"/>
      <c r="K24" s="38"/>
      <c r="M24" s="38"/>
      <c r="N24" s="38"/>
      <c r="O24" s="183"/>
      <c r="Z24" s="38"/>
      <c r="AA24" s="38"/>
      <c r="AB24" s="38"/>
    </row>
    <row r="25" ht="9.75" customHeight="1" spans="5:27">
      <c r="E25" s="38"/>
      <c r="F25" s="38"/>
      <c r="G25" s="38"/>
      <c r="M25" s="38"/>
      <c r="N25" s="38"/>
      <c r="O25" s="183"/>
      <c r="Z25" s="38"/>
      <c r="AA25" s="38"/>
    </row>
    <row r="26" ht="9.75" customHeight="1" spans="6:27">
      <c r="F26" s="38"/>
      <c r="Z26" s="38"/>
      <c r="AA26" s="38"/>
    </row>
    <row r="27" ht="9.75" customHeight="1" spans="16:26">
      <c r="P27" s="38"/>
      <c r="Z27" s="38"/>
    </row>
    <row r="28" ht="9.75" customHeight="1" spans="20:20">
      <c r="T28" s="38"/>
    </row>
  </sheetData>
  <mergeCells count="26">
    <mergeCell ref="F4:AD4"/>
    <mergeCell ref="G5:O5"/>
    <mergeCell ref="R5:T5"/>
    <mergeCell ref="U5:X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D6:AD7"/>
    <mergeCell ref="A1:AB3"/>
  </mergeCells>
  <printOptions horizontalCentered="1"/>
  <pageMargins left="0" right="0" top="0.98" bottom="0.98" header="0.51" footer="0.51"/>
  <pageSetup paperSize="9" scale="75" fitToHeight="100" orientation="landscape" horizontalDpi="600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2"/>
  <sheetViews>
    <sheetView showGridLines="0" showZeros="0" workbookViewId="0">
      <selection activeCell="R3" sqref="R3:V3"/>
    </sheetView>
  </sheetViews>
  <sheetFormatPr defaultColWidth="9.16666666666667" defaultRowHeight="11.25"/>
  <cols>
    <col min="1" max="3" width="4.83333333333333" customWidth="1"/>
    <col min="4" max="4" width="9.83333333333333" customWidth="1"/>
    <col min="5" max="5" width="35.8333333333333" customWidth="1"/>
    <col min="6" max="6" width="10.6666666666667" customWidth="1"/>
    <col min="7" max="7" width="11.3333333333333" customWidth="1"/>
    <col min="8" max="8" width="11.1666666666667" customWidth="1"/>
    <col min="9" max="10" width="9.66666666666667" customWidth="1"/>
    <col min="11" max="11" width="10" customWidth="1"/>
    <col min="12" max="12" width="6.16666666666667" customWidth="1"/>
    <col min="13" max="13" width="9.83333333333333" customWidth="1"/>
    <col min="14" max="14" width="4.83333333333333" customWidth="1"/>
    <col min="15" max="15" width="5" hidden="1" customWidth="1"/>
    <col min="16" max="19" width="5" customWidth="1"/>
    <col min="20" max="20" width="4.66666666666667" customWidth="1"/>
    <col min="21" max="21" width="3.5" customWidth="1"/>
    <col min="22" max="22" width="13.6666666666667" customWidth="1"/>
    <col min="23" max="23" width="11.3333333333333" customWidth="1"/>
    <col min="24" max="24" width="13.1666666666667" customWidth="1"/>
    <col min="25" max="25" width="9.83333333333333" customWidth="1"/>
    <col min="26" max="26" width="11.8333333333333" customWidth="1"/>
    <col min="27" max="27" width="10.5" customWidth="1"/>
  </cols>
  <sheetData>
    <row r="1" ht="13.5" customHeight="1" spans="19:21">
      <c r="S1" s="176" t="s">
        <v>148</v>
      </c>
      <c r="T1" s="176"/>
      <c r="U1" s="177"/>
    </row>
    <row r="2" ht="31.5" customHeight="1" spans="1:21">
      <c r="A2" s="164" t="s">
        <v>149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ht="18" customHeight="1" spans="18:22">
      <c r="R3" s="176" t="s">
        <v>3</v>
      </c>
      <c r="S3" s="176"/>
      <c r="T3" s="176"/>
      <c r="U3" s="176"/>
      <c r="V3" s="176"/>
    </row>
    <row r="4" ht="20.25" customHeight="1" spans="1:21">
      <c r="A4" s="165" t="s">
        <v>85</v>
      </c>
      <c r="B4" s="165"/>
      <c r="C4" s="165"/>
      <c r="D4" s="166" t="s">
        <v>86</v>
      </c>
      <c r="E4" s="166" t="s">
        <v>150</v>
      </c>
      <c r="F4" s="151" t="s">
        <v>92</v>
      </c>
      <c r="G4" s="151" t="s">
        <v>151</v>
      </c>
      <c r="H4" s="151"/>
      <c r="I4" s="151"/>
      <c r="J4" s="171"/>
      <c r="K4" s="166" t="s">
        <v>152</v>
      </c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ht="41.25" customHeight="1" spans="1:21">
      <c r="A5" s="151" t="s">
        <v>89</v>
      </c>
      <c r="B5" s="151" t="s">
        <v>90</v>
      </c>
      <c r="C5" s="151" t="s">
        <v>91</v>
      </c>
      <c r="D5" s="166"/>
      <c r="E5" s="166"/>
      <c r="F5" s="151"/>
      <c r="G5" s="167" t="s">
        <v>99</v>
      </c>
      <c r="H5" s="168" t="s">
        <v>153</v>
      </c>
      <c r="I5" s="168" t="s">
        <v>154</v>
      </c>
      <c r="J5" s="168" t="s">
        <v>155</v>
      </c>
      <c r="K5" s="172" t="s">
        <v>99</v>
      </c>
      <c r="L5" s="173" t="s">
        <v>153</v>
      </c>
      <c r="M5" s="173" t="s">
        <v>154</v>
      </c>
      <c r="N5" s="173" t="s">
        <v>155</v>
      </c>
      <c r="O5" s="174" t="s">
        <v>156</v>
      </c>
      <c r="P5" s="174" t="s">
        <v>157</v>
      </c>
      <c r="Q5" s="174" t="s">
        <v>158</v>
      </c>
      <c r="R5" s="174" t="s">
        <v>159</v>
      </c>
      <c r="S5" s="174" t="s">
        <v>160</v>
      </c>
      <c r="T5" s="178" t="s">
        <v>161</v>
      </c>
      <c r="U5" s="178" t="s">
        <v>162</v>
      </c>
    </row>
    <row r="6" ht="22.5" customHeight="1" spans="1:21">
      <c r="A6" s="169" t="s">
        <v>119</v>
      </c>
      <c r="B6" s="169" t="s">
        <v>119</v>
      </c>
      <c r="C6" s="169" t="s">
        <v>119</v>
      </c>
      <c r="D6" s="170" t="s">
        <v>119</v>
      </c>
      <c r="E6" s="170" t="s">
        <v>119</v>
      </c>
      <c r="F6" s="170">
        <v>1</v>
      </c>
      <c r="G6" s="170">
        <v>2</v>
      </c>
      <c r="H6" s="170">
        <v>3</v>
      </c>
      <c r="I6" s="170">
        <v>4</v>
      </c>
      <c r="J6" s="170">
        <v>5</v>
      </c>
      <c r="K6" s="170">
        <v>6</v>
      </c>
      <c r="L6" s="170">
        <v>7</v>
      </c>
      <c r="M6" s="170">
        <v>8</v>
      </c>
      <c r="N6" s="170">
        <v>9</v>
      </c>
      <c r="O6" s="170">
        <v>10</v>
      </c>
      <c r="P6" s="170">
        <v>11</v>
      </c>
      <c r="Q6" s="170">
        <v>12</v>
      </c>
      <c r="R6" s="170">
        <v>13</v>
      </c>
      <c r="S6" s="170">
        <v>14</v>
      </c>
      <c r="T6" s="170">
        <v>15</v>
      </c>
      <c r="U6" s="170">
        <v>16</v>
      </c>
    </row>
    <row r="7" ht="22.5" customHeight="1" spans="1:21">
      <c r="A7" s="115"/>
      <c r="B7" s="116"/>
      <c r="C7" s="117"/>
      <c r="D7" s="118"/>
      <c r="E7" s="119" t="s">
        <v>99</v>
      </c>
      <c r="F7" s="14">
        <f>SUM(G7,M7)</f>
        <v>430.41</v>
      </c>
      <c r="G7" s="120">
        <f>SUM(G9)</f>
        <v>370.41</v>
      </c>
      <c r="H7" s="14">
        <f>SUM(H8)</f>
        <v>293.66</v>
      </c>
      <c r="I7" s="14">
        <f>SUM(I8)</f>
        <v>46.54</v>
      </c>
      <c r="J7" s="14">
        <v>30.21</v>
      </c>
      <c r="K7" s="14">
        <v>60</v>
      </c>
      <c r="L7" s="14">
        <v>0</v>
      </c>
      <c r="M7" s="14">
        <v>60</v>
      </c>
      <c r="N7" s="175">
        <v>0</v>
      </c>
      <c r="O7" s="175">
        <v>0</v>
      </c>
      <c r="P7" s="175">
        <v>0</v>
      </c>
      <c r="Q7" s="175">
        <v>0</v>
      </c>
      <c r="R7" s="175">
        <v>0</v>
      </c>
      <c r="S7" s="175">
        <v>0</v>
      </c>
      <c r="T7" s="175">
        <v>0</v>
      </c>
      <c r="U7" s="175">
        <v>0</v>
      </c>
    </row>
    <row r="8" ht="22.5" customHeight="1" spans="1:21">
      <c r="A8" s="115"/>
      <c r="B8" s="116"/>
      <c r="C8" s="117"/>
      <c r="D8" s="118" t="s">
        <v>120</v>
      </c>
      <c r="E8" s="119" t="s">
        <v>121</v>
      </c>
      <c r="F8" s="14">
        <f>SUM(G8,M8)</f>
        <v>430.41</v>
      </c>
      <c r="G8" s="120">
        <f>SUM(G9)</f>
        <v>370.41</v>
      </c>
      <c r="H8" s="14">
        <f>SUM(H9)</f>
        <v>293.66</v>
      </c>
      <c r="I8" s="14">
        <f>SUM(I9)</f>
        <v>46.54</v>
      </c>
      <c r="J8" s="14">
        <v>30.21</v>
      </c>
      <c r="K8" s="14">
        <v>60</v>
      </c>
      <c r="L8" s="14">
        <v>0</v>
      </c>
      <c r="M8" s="14">
        <v>60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  <c r="T8" s="175">
        <v>0</v>
      </c>
      <c r="U8" s="175">
        <v>0</v>
      </c>
    </row>
    <row r="9" ht="22.5" customHeight="1" spans="1:21">
      <c r="A9" s="115"/>
      <c r="B9" s="116"/>
      <c r="C9" s="117"/>
      <c r="D9" s="118" t="s">
        <v>122</v>
      </c>
      <c r="E9" s="119" t="s">
        <v>123</v>
      </c>
      <c r="F9" s="14">
        <f>SUM(G9,M9)</f>
        <v>430.41</v>
      </c>
      <c r="G9" s="120">
        <f>SUM(H9:J9)</f>
        <v>370.41</v>
      </c>
      <c r="H9" s="14">
        <f>SUM(H10:H20)</f>
        <v>293.66</v>
      </c>
      <c r="I9" s="14">
        <v>46.54</v>
      </c>
      <c r="J9" s="14">
        <f>SUM(J10:J19)</f>
        <v>30.21</v>
      </c>
      <c r="K9" s="14">
        <f>SUM(K10:K14)</f>
        <v>60</v>
      </c>
      <c r="L9" s="14">
        <v>0</v>
      </c>
      <c r="M9" s="14">
        <f>SUM(M10:M14)</f>
        <v>60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  <c r="T9" s="175">
        <v>0</v>
      </c>
      <c r="U9" s="175">
        <v>0</v>
      </c>
    </row>
    <row r="10" ht="22.5" customHeight="1" spans="1:21">
      <c r="A10" s="115" t="s">
        <v>124</v>
      </c>
      <c r="B10" s="116" t="s">
        <v>125</v>
      </c>
      <c r="C10" s="117" t="s">
        <v>126</v>
      </c>
      <c r="D10" s="118" t="s">
        <v>163</v>
      </c>
      <c r="E10" s="119" t="s">
        <v>128</v>
      </c>
      <c r="F10" s="14">
        <f>SUM(G10)</f>
        <v>240.49</v>
      </c>
      <c r="G10" s="120">
        <f>SUM(H10:J10)</f>
        <v>240.49</v>
      </c>
      <c r="H10" s="14">
        <v>193.92</v>
      </c>
      <c r="I10" s="14">
        <v>46.54</v>
      </c>
      <c r="J10" s="14">
        <v>0.03</v>
      </c>
      <c r="K10" s="14">
        <v>0</v>
      </c>
      <c r="L10" s="14">
        <v>0</v>
      </c>
      <c r="M10" s="14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</row>
    <row r="11" ht="22.5" customHeight="1" spans="1:21">
      <c r="A11" s="115" t="s">
        <v>124</v>
      </c>
      <c r="B11" s="116" t="s">
        <v>125</v>
      </c>
      <c r="C11" s="117" t="s">
        <v>129</v>
      </c>
      <c r="D11" s="118" t="s">
        <v>163</v>
      </c>
      <c r="E11" s="119" t="s">
        <v>130</v>
      </c>
      <c r="F11" s="14">
        <f>SUM(K11)</f>
        <v>2.8</v>
      </c>
      <c r="G11" s="120"/>
      <c r="H11" s="14">
        <v>0</v>
      </c>
      <c r="I11" s="14">
        <v>0</v>
      </c>
      <c r="J11" s="14">
        <v>0</v>
      </c>
      <c r="K11" s="14">
        <v>2.8</v>
      </c>
      <c r="L11" s="14">
        <v>0</v>
      </c>
      <c r="M11" s="14">
        <v>2.8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>
        <v>0</v>
      </c>
      <c r="U11" s="175">
        <v>0</v>
      </c>
    </row>
    <row r="12" ht="22.5" customHeight="1" spans="1:21">
      <c r="A12" s="115" t="s">
        <v>124</v>
      </c>
      <c r="B12" s="116" t="s">
        <v>125</v>
      </c>
      <c r="C12" s="117" t="s">
        <v>131</v>
      </c>
      <c r="D12" s="118" t="s">
        <v>163</v>
      </c>
      <c r="E12" s="119" t="s">
        <v>132</v>
      </c>
      <c r="F12" s="14">
        <f>SUM(K12)</f>
        <v>2</v>
      </c>
      <c r="G12" s="120">
        <v>0</v>
      </c>
      <c r="H12" s="14">
        <v>0</v>
      </c>
      <c r="I12" s="14">
        <v>0</v>
      </c>
      <c r="J12" s="14">
        <v>0</v>
      </c>
      <c r="K12" s="14">
        <v>2</v>
      </c>
      <c r="L12" s="14">
        <v>0</v>
      </c>
      <c r="M12" s="14">
        <v>2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</row>
    <row r="13" ht="22.5" customHeight="1" spans="1:21">
      <c r="A13" s="115" t="s">
        <v>124</v>
      </c>
      <c r="B13" s="116" t="s">
        <v>125</v>
      </c>
      <c r="C13" s="117" t="s">
        <v>133</v>
      </c>
      <c r="D13" s="118" t="s">
        <v>163</v>
      </c>
      <c r="E13" s="119" t="s">
        <v>134</v>
      </c>
      <c r="F13" s="14">
        <f>SUM(K13)</f>
        <v>46.7</v>
      </c>
      <c r="G13" s="120">
        <v>0</v>
      </c>
      <c r="H13" s="14">
        <v>0</v>
      </c>
      <c r="I13" s="14">
        <v>0</v>
      </c>
      <c r="J13" s="14">
        <v>0</v>
      </c>
      <c r="K13" s="14">
        <v>46.7</v>
      </c>
      <c r="L13" s="14">
        <v>0</v>
      </c>
      <c r="M13" s="14">
        <v>46.7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</row>
    <row r="14" ht="22.5" customHeight="1" spans="1:21">
      <c r="A14" s="115" t="s">
        <v>124</v>
      </c>
      <c r="B14" s="116" t="s">
        <v>125</v>
      </c>
      <c r="C14" s="117" t="s">
        <v>135</v>
      </c>
      <c r="D14" s="118" t="s">
        <v>163</v>
      </c>
      <c r="E14" s="119" t="s">
        <v>136</v>
      </c>
      <c r="F14" s="14">
        <f>SUM(K14)</f>
        <v>8.5</v>
      </c>
      <c r="G14" s="120">
        <v>0</v>
      </c>
      <c r="H14" s="14">
        <v>0</v>
      </c>
      <c r="I14" s="14">
        <v>0</v>
      </c>
      <c r="J14" s="14">
        <v>0</v>
      </c>
      <c r="K14" s="14">
        <v>8.5</v>
      </c>
      <c r="L14" s="14">
        <v>0</v>
      </c>
      <c r="M14" s="14">
        <v>8.5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  <c r="T14" s="175">
        <v>0</v>
      </c>
      <c r="U14" s="175">
        <v>0</v>
      </c>
    </row>
    <row r="15" ht="22.5" customHeight="1" spans="1:21">
      <c r="A15" s="115" t="s">
        <v>137</v>
      </c>
      <c r="B15" s="116" t="s">
        <v>131</v>
      </c>
      <c r="C15" s="117" t="s">
        <v>126</v>
      </c>
      <c r="D15" s="118" t="s">
        <v>163</v>
      </c>
      <c r="E15" s="119" t="s">
        <v>138</v>
      </c>
      <c r="F15" s="14">
        <f t="shared" ref="F15:F20" si="0">SUM(G15)</f>
        <v>24.62</v>
      </c>
      <c r="G15" s="120">
        <f t="shared" ref="G15:G20" si="1">SUM(H15:J15)</f>
        <v>24.62</v>
      </c>
      <c r="H15" s="14">
        <v>0</v>
      </c>
      <c r="I15" s="14">
        <v>0</v>
      </c>
      <c r="J15" s="14">
        <v>24.62</v>
      </c>
      <c r="K15" s="14">
        <v>0</v>
      </c>
      <c r="L15" s="14">
        <v>0</v>
      </c>
      <c r="M15" s="14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175">
        <v>0</v>
      </c>
      <c r="T15" s="175">
        <v>0</v>
      </c>
      <c r="U15" s="175">
        <v>0</v>
      </c>
    </row>
    <row r="16" ht="22.5" customHeight="1" spans="1:21">
      <c r="A16" s="115" t="s">
        <v>137</v>
      </c>
      <c r="B16" s="116" t="s">
        <v>131</v>
      </c>
      <c r="C16" s="117" t="s">
        <v>131</v>
      </c>
      <c r="D16" s="118" t="s">
        <v>163</v>
      </c>
      <c r="E16" s="119" t="s">
        <v>139</v>
      </c>
      <c r="F16" s="14">
        <f t="shared" si="0"/>
        <v>32.59</v>
      </c>
      <c r="G16" s="120">
        <f t="shared" si="1"/>
        <v>32.59</v>
      </c>
      <c r="H16" s="14">
        <v>32.59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5">
        <v>0</v>
      </c>
    </row>
    <row r="17" ht="22.5" customHeight="1" spans="1:21">
      <c r="A17" s="115" t="s">
        <v>137</v>
      </c>
      <c r="B17" s="116" t="s">
        <v>131</v>
      </c>
      <c r="C17" s="117" t="s">
        <v>133</v>
      </c>
      <c r="D17" s="118" t="s">
        <v>163</v>
      </c>
      <c r="E17" s="119" t="s">
        <v>140</v>
      </c>
      <c r="F17" s="14">
        <f t="shared" si="0"/>
        <v>15.43</v>
      </c>
      <c r="G17" s="120">
        <f t="shared" si="1"/>
        <v>15.43</v>
      </c>
      <c r="H17" s="14">
        <v>15.43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5">
        <v>0</v>
      </c>
    </row>
    <row r="18" ht="22.5" customHeight="1" spans="1:21">
      <c r="A18" s="115" t="s">
        <v>141</v>
      </c>
      <c r="B18" s="116" t="s">
        <v>142</v>
      </c>
      <c r="C18" s="117" t="s">
        <v>126</v>
      </c>
      <c r="D18" s="118" t="s">
        <v>163</v>
      </c>
      <c r="E18" s="119" t="s">
        <v>143</v>
      </c>
      <c r="F18" s="14">
        <f t="shared" si="0"/>
        <v>15.28</v>
      </c>
      <c r="G18" s="120">
        <f t="shared" si="1"/>
        <v>15.28</v>
      </c>
      <c r="H18" s="14">
        <v>15.28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</row>
    <row r="19" ht="22.5" customHeight="1" spans="1:21">
      <c r="A19" s="115" t="s">
        <v>141</v>
      </c>
      <c r="B19" s="116" t="s">
        <v>142</v>
      </c>
      <c r="C19" s="117" t="s">
        <v>144</v>
      </c>
      <c r="D19" s="118" t="s">
        <v>163</v>
      </c>
      <c r="E19" s="119" t="s">
        <v>145</v>
      </c>
      <c r="F19" s="14">
        <f t="shared" si="0"/>
        <v>17.55</v>
      </c>
      <c r="G19" s="120">
        <f t="shared" si="1"/>
        <v>17.55</v>
      </c>
      <c r="H19" s="14">
        <v>11.99</v>
      </c>
      <c r="I19" s="14">
        <v>0</v>
      </c>
      <c r="J19" s="14">
        <v>5.56</v>
      </c>
      <c r="K19" s="14">
        <v>0</v>
      </c>
      <c r="L19" s="14">
        <v>0</v>
      </c>
      <c r="M19" s="14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0</v>
      </c>
      <c r="U19" s="175">
        <v>0</v>
      </c>
    </row>
    <row r="20" ht="22.5" customHeight="1" spans="1:21">
      <c r="A20" s="115" t="s">
        <v>146</v>
      </c>
      <c r="B20" s="116" t="s">
        <v>125</v>
      </c>
      <c r="C20" s="117" t="s">
        <v>126</v>
      </c>
      <c r="D20" s="118" t="s">
        <v>163</v>
      </c>
      <c r="E20" s="119" t="s">
        <v>147</v>
      </c>
      <c r="F20" s="14">
        <f t="shared" si="0"/>
        <v>24.45</v>
      </c>
      <c r="G20" s="120">
        <f t="shared" si="1"/>
        <v>24.45</v>
      </c>
      <c r="H20" s="14">
        <v>24.45</v>
      </c>
      <c r="I20" s="14"/>
      <c r="J20" s="14">
        <v>0</v>
      </c>
      <c r="K20" s="14">
        <v>0</v>
      </c>
      <c r="L20" s="14">
        <v>0</v>
      </c>
      <c r="M20" s="14">
        <v>0</v>
      </c>
      <c r="N20" s="175">
        <v>0</v>
      </c>
      <c r="O20" s="175">
        <v>0</v>
      </c>
      <c r="P20" s="14"/>
      <c r="Q20" s="175">
        <v>0</v>
      </c>
      <c r="R20" s="175">
        <v>0</v>
      </c>
      <c r="S20" s="175">
        <v>0</v>
      </c>
      <c r="T20" s="175">
        <v>0</v>
      </c>
      <c r="U20" s="175">
        <v>0</v>
      </c>
    </row>
    <row r="22" spans="32:32">
      <c r="AF22" s="38"/>
    </row>
  </sheetData>
  <mergeCells count="8">
    <mergeCell ref="S1:U1"/>
    <mergeCell ref="A2:U2"/>
    <mergeCell ref="R3:V3"/>
    <mergeCell ref="G4:J4"/>
    <mergeCell ref="K4:U4"/>
    <mergeCell ref="D4:D5"/>
    <mergeCell ref="E4:E5"/>
    <mergeCell ref="F4:F5"/>
  </mergeCells>
  <printOptions horizontalCentered="1"/>
  <pageMargins left="0" right="0" top="0" bottom="0" header="0.511805555555556" footer="0.511805555555556"/>
  <pageSetup paperSize="9" fitToHeight="100" orientation="landscape" horizontalDpi="600" vertic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showZeros="0" workbookViewId="0">
      <selection activeCell="A11" sqref="A11"/>
    </sheetView>
  </sheetViews>
  <sheetFormatPr defaultColWidth="9.16666666666667" defaultRowHeight="12.75" customHeight="1" outlineLevelCol="7"/>
  <cols>
    <col min="1" max="1" width="41.8333333333333" customWidth="1"/>
    <col min="2" max="2" width="16.8333333333333" customWidth="1"/>
    <col min="3" max="3" width="36.8333333333333" customWidth="1"/>
    <col min="4" max="4" width="13.5" customWidth="1"/>
    <col min="5" max="5" width="17.3333333333333" customWidth="1"/>
    <col min="6" max="6" width="14.1666666666667" customWidth="1"/>
    <col min="7" max="7" width="18.3333333333333" customWidth="1"/>
  </cols>
  <sheetData>
    <row r="1" ht="15.95" customHeight="1" spans="1:7">
      <c r="A1" s="77" t="s">
        <v>164</v>
      </c>
      <c r="B1" s="77"/>
      <c r="C1" s="77"/>
      <c r="D1" s="77"/>
      <c r="E1" s="77"/>
      <c r="F1" s="145"/>
      <c r="G1" s="146" t="s">
        <v>165</v>
      </c>
    </row>
    <row r="2" ht="11.1" customHeight="1" spans="1:6">
      <c r="A2" s="77"/>
      <c r="B2" s="77"/>
      <c r="C2" s="77"/>
      <c r="D2" s="77"/>
      <c r="E2" s="77"/>
      <c r="F2" s="147"/>
    </row>
    <row r="3" ht="14.1" customHeight="1" spans="1:7">
      <c r="A3" s="148"/>
      <c r="B3" s="148"/>
      <c r="C3" s="148"/>
      <c r="D3" s="148"/>
      <c r="E3" s="148"/>
      <c r="F3" s="147"/>
      <c r="G3" s="125" t="s">
        <v>3</v>
      </c>
    </row>
    <row r="4" ht="21.75" customHeight="1" spans="1:7">
      <c r="A4" s="149" t="s">
        <v>166</v>
      </c>
      <c r="B4" s="150"/>
      <c r="C4" s="151" t="s">
        <v>167</v>
      </c>
      <c r="D4" s="151"/>
      <c r="E4" s="151"/>
      <c r="F4" s="151"/>
      <c r="G4" s="151"/>
    </row>
    <row r="5" ht="28.5" customHeight="1" spans="1:7">
      <c r="A5" s="149" t="s">
        <v>168</v>
      </c>
      <c r="B5" s="152" t="s">
        <v>169</v>
      </c>
      <c r="C5" s="149" t="s">
        <v>170</v>
      </c>
      <c r="D5" s="152" t="s">
        <v>99</v>
      </c>
      <c r="E5" s="152" t="s">
        <v>171</v>
      </c>
      <c r="F5" s="152" t="s">
        <v>172</v>
      </c>
      <c r="G5" s="153" t="s">
        <v>173</v>
      </c>
    </row>
    <row r="6" ht="15.6" customHeight="1" spans="1:7">
      <c r="A6" s="154" t="s">
        <v>174</v>
      </c>
      <c r="B6" s="155">
        <v>430.41</v>
      </c>
      <c r="C6" s="154" t="s">
        <v>175</v>
      </c>
      <c r="D6" s="155">
        <f>E6+G6</f>
        <v>300.49</v>
      </c>
      <c r="E6" s="155">
        <v>300.49</v>
      </c>
      <c r="F6" s="155"/>
      <c r="G6" s="155"/>
    </row>
    <row r="7" ht="15.6" customHeight="1" spans="1:7">
      <c r="A7" s="154" t="s">
        <v>176</v>
      </c>
      <c r="B7" s="155"/>
      <c r="C7" s="154" t="s">
        <v>177</v>
      </c>
      <c r="D7" s="155"/>
      <c r="E7" s="155"/>
      <c r="F7" s="155"/>
      <c r="G7" s="155"/>
    </row>
    <row r="8" ht="15.6" customHeight="1" spans="1:8">
      <c r="A8" s="150" t="s">
        <v>178</v>
      </c>
      <c r="B8" s="155"/>
      <c r="C8" s="154" t="s">
        <v>179</v>
      </c>
      <c r="D8" s="155"/>
      <c r="E8" s="155"/>
      <c r="F8" s="155"/>
      <c r="G8" s="155"/>
      <c r="H8" s="38"/>
    </row>
    <row r="9" ht="15.6" customHeight="1" spans="1:8">
      <c r="A9" s="87" t="s">
        <v>180</v>
      </c>
      <c r="B9" s="155"/>
      <c r="C9" s="154" t="s">
        <v>181</v>
      </c>
      <c r="D9" s="155"/>
      <c r="E9" s="155"/>
      <c r="F9" s="155"/>
      <c r="G9" s="155"/>
      <c r="H9" s="38"/>
    </row>
    <row r="10" ht="15.6" customHeight="1" spans="1:8">
      <c r="A10" s="150"/>
      <c r="B10" s="155"/>
      <c r="C10" s="150" t="s">
        <v>182</v>
      </c>
      <c r="D10" s="155"/>
      <c r="E10" s="155"/>
      <c r="F10" s="155"/>
      <c r="G10" s="155"/>
      <c r="H10" s="38"/>
    </row>
    <row r="11" ht="15.6" customHeight="1" spans="1:7">
      <c r="A11" s="150"/>
      <c r="B11" s="155"/>
      <c r="C11" s="154" t="s">
        <v>183</v>
      </c>
      <c r="D11" s="155"/>
      <c r="E11" s="155"/>
      <c r="F11" s="155"/>
      <c r="G11" s="155"/>
    </row>
    <row r="12" ht="15.6" customHeight="1" spans="1:8">
      <c r="A12" s="150"/>
      <c r="B12" s="155"/>
      <c r="C12" s="154" t="s">
        <v>184</v>
      </c>
      <c r="D12" s="155"/>
      <c r="E12" s="155"/>
      <c r="F12" s="155"/>
      <c r="G12" s="155"/>
      <c r="H12" s="38"/>
    </row>
    <row r="13" ht="15.6" customHeight="1" spans="1:7">
      <c r="A13" s="150"/>
      <c r="B13" s="155"/>
      <c r="C13" s="154" t="s">
        <v>185</v>
      </c>
      <c r="D13" s="155">
        <f>E13+G13</f>
        <v>72.64</v>
      </c>
      <c r="E13" s="155">
        <v>72.64</v>
      </c>
      <c r="F13" s="155"/>
      <c r="G13" s="155"/>
    </row>
    <row r="14" ht="15.6" customHeight="1" spans="1:8">
      <c r="A14" s="150"/>
      <c r="B14" s="155"/>
      <c r="C14" s="154" t="s">
        <v>186</v>
      </c>
      <c r="D14" s="155">
        <f>E14+G14</f>
        <v>32.83</v>
      </c>
      <c r="E14" s="155">
        <v>32.83</v>
      </c>
      <c r="F14" s="155"/>
      <c r="G14" s="155"/>
      <c r="H14" s="38"/>
    </row>
    <row r="15" ht="15.6" customHeight="1" spans="1:7">
      <c r="A15" s="150"/>
      <c r="B15" s="156"/>
      <c r="C15" s="154" t="s">
        <v>187</v>
      </c>
      <c r="D15" s="155">
        <f>E15+G15</f>
        <v>0</v>
      </c>
      <c r="E15" s="155"/>
      <c r="F15" s="155"/>
      <c r="G15" s="155"/>
    </row>
    <row r="16" ht="15.6" customHeight="1" spans="1:7">
      <c r="A16" s="150"/>
      <c r="B16" s="156"/>
      <c r="C16" s="154" t="s">
        <v>188</v>
      </c>
      <c r="D16" s="155">
        <f t="shared" ref="D16:D24" si="0">E16+G16</f>
        <v>0</v>
      </c>
      <c r="E16" s="155"/>
      <c r="F16" s="155"/>
      <c r="G16" s="155"/>
    </row>
    <row r="17" ht="15.6" customHeight="1" spans="1:7">
      <c r="A17" s="150"/>
      <c r="B17" s="156"/>
      <c r="C17" s="154" t="s">
        <v>189</v>
      </c>
      <c r="D17" s="155">
        <f t="shared" si="0"/>
        <v>0</v>
      </c>
      <c r="E17" s="155"/>
      <c r="F17" s="155"/>
      <c r="G17" s="155"/>
    </row>
    <row r="18" ht="15.6" customHeight="1" spans="1:8">
      <c r="A18" s="150"/>
      <c r="B18" s="156"/>
      <c r="C18" s="154" t="s">
        <v>190</v>
      </c>
      <c r="D18" s="155">
        <f t="shared" si="0"/>
        <v>0</v>
      </c>
      <c r="E18" s="155"/>
      <c r="F18" s="155"/>
      <c r="G18" s="155"/>
      <c r="H18" s="38"/>
    </row>
    <row r="19" ht="15.6" customHeight="1" spans="1:8">
      <c r="A19" s="150"/>
      <c r="B19" s="156"/>
      <c r="C19" s="157" t="s">
        <v>191</v>
      </c>
      <c r="D19" s="155">
        <f t="shared" si="0"/>
        <v>0</v>
      </c>
      <c r="E19" s="155"/>
      <c r="F19" s="155"/>
      <c r="G19" s="155"/>
      <c r="H19" s="38"/>
    </row>
    <row r="20" ht="15.6" customHeight="1" spans="1:7">
      <c r="A20" s="150"/>
      <c r="B20" s="156"/>
      <c r="C20" s="154" t="s">
        <v>192</v>
      </c>
      <c r="D20" s="155">
        <f t="shared" si="0"/>
        <v>0</v>
      </c>
      <c r="E20" s="155"/>
      <c r="F20" s="155"/>
      <c r="G20" s="155"/>
    </row>
    <row r="21" ht="15.6" customHeight="1" spans="1:7">
      <c r="A21" s="150"/>
      <c r="B21" s="156"/>
      <c r="C21" s="154" t="s">
        <v>193</v>
      </c>
      <c r="D21" s="155">
        <f t="shared" si="0"/>
        <v>0</v>
      </c>
      <c r="E21" s="155"/>
      <c r="F21" s="155"/>
      <c r="G21" s="155"/>
    </row>
    <row r="22" ht="15.6" customHeight="1" spans="1:7">
      <c r="A22" s="150"/>
      <c r="B22" s="156"/>
      <c r="C22" s="154" t="s">
        <v>194</v>
      </c>
      <c r="D22" s="155">
        <f t="shared" si="0"/>
        <v>0</v>
      </c>
      <c r="E22" s="155"/>
      <c r="F22" s="155"/>
      <c r="G22" s="155"/>
    </row>
    <row r="23" ht="15.6" customHeight="1" spans="1:7">
      <c r="A23" s="150"/>
      <c r="B23" s="156"/>
      <c r="C23" s="154" t="s">
        <v>195</v>
      </c>
      <c r="D23" s="155">
        <f t="shared" si="0"/>
        <v>0</v>
      </c>
      <c r="E23" s="155"/>
      <c r="F23" s="155"/>
      <c r="G23" s="155"/>
    </row>
    <row r="24" ht="15.6" customHeight="1" spans="1:7">
      <c r="A24" s="150"/>
      <c r="B24" s="156"/>
      <c r="C24" s="154" t="s">
        <v>196</v>
      </c>
      <c r="D24" s="155">
        <f t="shared" si="0"/>
        <v>24.45</v>
      </c>
      <c r="E24" s="155">
        <v>24.45</v>
      </c>
      <c r="F24" s="155"/>
      <c r="G24" s="155"/>
    </row>
    <row r="25" ht="15.6" customHeight="1" spans="1:8">
      <c r="A25" s="150"/>
      <c r="B25" s="156"/>
      <c r="C25" s="154" t="s">
        <v>197</v>
      </c>
      <c r="D25" s="155"/>
      <c r="E25" s="155"/>
      <c r="F25" s="155"/>
      <c r="G25" s="155"/>
      <c r="H25" s="158"/>
    </row>
    <row r="26" ht="15.6" customHeight="1" spans="1:8">
      <c r="A26" s="150"/>
      <c r="B26" s="156"/>
      <c r="C26" s="154" t="s">
        <v>198</v>
      </c>
      <c r="D26" s="155"/>
      <c r="E26" s="155"/>
      <c r="F26" s="155"/>
      <c r="G26" s="155"/>
      <c r="H26" s="158"/>
    </row>
    <row r="27" ht="1" customHeight="1" spans="1:7">
      <c r="A27" s="150"/>
      <c r="B27" s="156"/>
      <c r="C27" s="159" t="s">
        <v>199</v>
      </c>
      <c r="D27" s="155"/>
      <c r="E27" s="155"/>
      <c r="F27" s="155"/>
      <c r="G27" s="155"/>
    </row>
    <row r="28" ht="15.6" customHeight="1" spans="1:8">
      <c r="A28" s="150"/>
      <c r="B28" s="156"/>
      <c r="C28" s="159" t="s">
        <v>200</v>
      </c>
      <c r="D28" s="155"/>
      <c r="E28" s="155"/>
      <c r="F28" s="155"/>
      <c r="G28" s="155"/>
      <c r="H28" s="38"/>
    </row>
    <row r="29" ht="14.25" customHeight="1" spans="1:8">
      <c r="A29" s="150"/>
      <c r="B29" s="160"/>
      <c r="C29" s="159" t="s">
        <v>201</v>
      </c>
      <c r="D29" s="155"/>
      <c r="E29" s="155"/>
      <c r="F29" s="155"/>
      <c r="G29" s="155"/>
      <c r="H29" s="38"/>
    </row>
    <row r="30" ht="14.25" customHeight="1" spans="1:8">
      <c r="A30" s="150"/>
      <c r="B30" s="156"/>
      <c r="C30" s="159" t="s">
        <v>202</v>
      </c>
      <c r="D30" s="155"/>
      <c r="E30" s="155"/>
      <c r="F30" s="155"/>
      <c r="G30" s="155"/>
      <c r="H30" s="158"/>
    </row>
    <row r="31" ht="14.25" customHeight="1" spans="1:8">
      <c r="A31" s="150"/>
      <c r="B31" s="160"/>
      <c r="C31" s="159" t="s">
        <v>203</v>
      </c>
      <c r="D31" s="155"/>
      <c r="E31" s="155"/>
      <c r="F31" s="155"/>
      <c r="G31" s="155"/>
      <c r="H31" s="38"/>
    </row>
    <row r="32" ht="9" customHeight="1" spans="1:7">
      <c r="A32" s="150"/>
      <c r="B32" s="160"/>
      <c r="C32" s="159" t="s">
        <v>204</v>
      </c>
      <c r="D32" s="155"/>
      <c r="E32" s="155"/>
      <c r="F32" s="155"/>
      <c r="G32" s="155"/>
    </row>
    <row r="33" hidden="1" customHeight="1" spans="1:7">
      <c r="A33" s="150"/>
      <c r="B33" s="160"/>
      <c r="C33" s="159"/>
      <c r="D33" s="155"/>
      <c r="E33" s="155"/>
      <c r="F33" s="155"/>
      <c r="G33" s="161"/>
    </row>
    <row r="34" customHeight="1" spans="1:7">
      <c r="A34" s="152" t="s">
        <v>71</v>
      </c>
      <c r="B34" s="160">
        <f>SUM(B6:B8)</f>
        <v>430.41</v>
      </c>
      <c r="C34" s="162" t="s">
        <v>72</v>
      </c>
      <c r="D34" s="155">
        <f>SUM(D6:D32)</f>
        <v>430.41</v>
      </c>
      <c r="E34" s="163">
        <f>SUM(E6:E32)</f>
        <v>430.41</v>
      </c>
      <c r="F34" s="163"/>
      <c r="G34" s="161">
        <f>SUM(G6:G32)</f>
        <v>0</v>
      </c>
    </row>
    <row r="35" customHeight="1" spans="1:7">
      <c r="A35" s="150" t="s">
        <v>205</v>
      </c>
      <c r="B35" s="155"/>
      <c r="C35" s="159" t="s">
        <v>206</v>
      </c>
      <c r="D35" s="155">
        <f>B35</f>
        <v>0</v>
      </c>
      <c r="E35" s="163"/>
      <c r="F35" s="163"/>
      <c r="G35" s="161"/>
    </row>
    <row r="36" ht="14.25" customHeight="1" spans="1:7">
      <c r="A36" s="154" t="s">
        <v>207</v>
      </c>
      <c r="B36" s="155"/>
      <c r="C36" s="87"/>
      <c r="D36" s="155"/>
      <c r="E36" s="163"/>
      <c r="F36" s="163"/>
      <c r="G36" s="161"/>
    </row>
    <row r="37" ht="9" customHeight="1" spans="1:7">
      <c r="A37" s="150" t="s">
        <v>208</v>
      </c>
      <c r="B37" s="155"/>
      <c r="C37" s="150"/>
      <c r="D37" s="161"/>
      <c r="E37" s="163"/>
      <c r="F37" s="163"/>
      <c r="G37" s="161"/>
    </row>
    <row r="38" hidden="1" customHeight="1" spans="1:7">
      <c r="A38" s="150"/>
      <c r="B38" s="156"/>
      <c r="C38" s="150"/>
      <c r="D38" s="161"/>
      <c r="E38" s="163"/>
      <c r="F38" s="163"/>
      <c r="G38" s="161"/>
    </row>
    <row r="39" ht="15.6" customHeight="1" spans="1:7">
      <c r="A39" s="149" t="s">
        <v>209</v>
      </c>
      <c r="B39" s="156">
        <f>B34+B35</f>
        <v>430.41</v>
      </c>
      <c r="C39" s="149" t="s">
        <v>210</v>
      </c>
      <c r="D39" s="161">
        <f>D34+D35</f>
        <v>430.41</v>
      </c>
      <c r="E39" s="163">
        <f>E34</f>
        <v>430.41</v>
      </c>
      <c r="F39" s="163"/>
      <c r="G39" s="161"/>
    </row>
    <row r="40" ht="19.5" customHeight="1"/>
  </sheetData>
  <mergeCells count="2">
    <mergeCell ref="C4:G4"/>
    <mergeCell ref="A1:E3"/>
  </mergeCells>
  <pageMargins left="0.75" right="0.75" top="0.41" bottom="0.41" header="0.5" footer="0.5"/>
  <pageSetup paperSize="9" fitToHeight="999" orientation="landscape" horizontalDpi="600" verticalDpi="600"/>
  <headerFooter alignWithMargins="0">
    <oddFooter>&amp;C&amp;"宋体"&amp;9第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F32" sqref="F32"/>
    </sheetView>
  </sheetViews>
  <sheetFormatPr defaultColWidth="9.16666666666667" defaultRowHeight="12.75" customHeight="1" outlineLevelCol="6"/>
  <cols>
    <col min="1" max="1" width="44.8333333333333" customWidth="1"/>
    <col min="2" max="2" width="13" customWidth="1"/>
    <col min="3" max="3" width="35.6666666666667" customWidth="1"/>
    <col min="4" max="4" width="12.8333333333333" customWidth="1"/>
    <col min="5" max="5" width="29.6666666666667" customWidth="1"/>
    <col min="6" max="6" width="12.8333333333333" customWidth="1"/>
  </cols>
  <sheetData>
    <row r="1" ht="17.25" customHeight="1" spans="1:6">
      <c r="A1" s="77" t="s">
        <v>211</v>
      </c>
      <c r="B1" s="77"/>
      <c r="C1" s="77"/>
      <c r="D1" s="77"/>
      <c r="E1" s="77"/>
      <c r="F1" s="31" t="s">
        <v>212</v>
      </c>
    </row>
    <row r="2" ht="17.25" customHeight="1" spans="1:5">
      <c r="A2" s="77"/>
      <c r="B2" s="77"/>
      <c r="C2" s="77"/>
      <c r="D2" s="77"/>
      <c r="E2" s="77"/>
    </row>
    <row r="3" ht="15" customHeight="1" spans="1:6">
      <c r="A3" s="77"/>
      <c r="B3" s="77"/>
      <c r="C3" s="77"/>
      <c r="D3" s="77"/>
      <c r="E3" s="77"/>
      <c r="F3" s="125" t="s">
        <v>3</v>
      </c>
    </row>
    <row r="4" ht="17.1" customHeight="1" spans="1:6">
      <c r="A4" s="126" t="s">
        <v>166</v>
      </c>
      <c r="B4" s="127"/>
      <c r="C4" s="5" t="s">
        <v>167</v>
      </c>
      <c r="D4" s="5"/>
      <c r="E4" s="5"/>
      <c r="F4" s="5"/>
    </row>
    <row r="5" ht="17.1" customHeight="1" spans="1:6">
      <c r="A5" s="106" t="s">
        <v>168</v>
      </c>
      <c r="B5" s="128" t="s">
        <v>169</v>
      </c>
      <c r="C5" s="126" t="s">
        <v>168</v>
      </c>
      <c r="D5" s="129" t="s">
        <v>213</v>
      </c>
      <c r="E5" s="130" t="s">
        <v>168</v>
      </c>
      <c r="F5" s="129" t="s">
        <v>213</v>
      </c>
    </row>
    <row r="6" ht="17.1" customHeight="1" spans="1:6">
      <c r="A6" s="131" t="s">
        <v>214</v>
      </c>
      <c r="B6" s="37">
        <v>430.41</v>
      </c>
      <c r="C6" s="132" t="s">
        <v>215</v>
      </c>
      <c r="D6" s="133">
        <v>300.49</v>
      </c>
      <c r="E6" s="134" t="s">
        <v>216</v>
      </c>
      <c r="F6" s="133">
        <v>370.41</v>
      </c>
    </row>
    <row r="7" ht="17.1" customHeight="1" spans="1:6">
      <c r="A7" s="135" t="s">
        <v>217</v>
      </c>
      <c r="B7" s="133">
        <v>430.41</v>
      </c>
      <c r="C7" s="132" t="s">
        <v>218</v>
      </c>
      <c r="D7" s="133"/>
      <c r="E7" s="134" t="s">
        <v>219</v>
      </c>
      <c r="F7" s="133">
        <v>293.66</v>
      </c>
    </row>
    <row r="8" ht="17.1" customHeight="1" spans="1:7">
      <c r="A8" s="135" t="s">
        <v>220</v>
      </c>
      <c r="B8" s="133"/>
      <c r="C8" s="132" t="s">
        <v>221</v>
      </c>
      <c r="D8" s="133"/>
      <c r="E8" s="134" t="s">
        <v>222</v>
      </c>
      <c r="F8" s="133">
        <v>46.54</v>
      </c>
      <c r="G8" s="38"/>
    </row>
    <row r="9" ht="17.1" customHeight="1" spans="1:7">
      <c r="A9" s="135" t="s">
        <v>223</v>
      </c>
      <c r="B9" s="133"/>
      <c r="C9" s="132" t="s">
        <v>224</v>
      </c>
      <c r="D9" s="133"/>
      <c r="E9" s="132" t="s">
        <v>225</v>
      </c>
      <c r="F9" s="37">
        <v>30.21</v>
      </c>
      <c r="G9" s="38"/>
    </row>
    <row r="10" ht="17.1" customHeight="1" spans="1:6">
      <c r="A10" s="135" t="s">
        <v>226</v>
      </c>
      <c r="B10" s="133"/>
      <c r="C10" s="134" t="s">
        <v>227</v>
      </c>
      <c r="D10" s="133"/>
      <c r="E10" s="132" t="s">
        <v>228</v>
      </c>
      <c r="F10" s="136">
        <v>60</v>
      </c>
    </row>
    <row r="11" ht="17.1" customHeight="1" spans="1:6">
      <c r="A11" s="135" t="s">
        <v>229</v>
      </c>
      <c r="B11" s="133"/>
      <c r="C11" s="132" t="s">
        <v>230</v>
      </c>
      <c r="D11" s="133"/>
      <c r="E11" s="132" t="s">
        <v>219</v>
      </c>
      <c r="F11" s="133"/>
    </row>
    <row r="12" ht="17.1" customHeight="1" spans="1:7">
      <c r="A12" s="135" t="s">
        <v>231</v>
      </c>
      <c r="B12" s="133"/>
      <c r="C12" s="132" t="s">
        <v>232</v>
      </c>
      <c r="D12" s="133"/>
      <c r="E12" s="132" t="s">
        <v>222</v>
      </c>
      <c r="F12" s="133">
        <v>60</v>
      </c>
      <c r="G12" s="38"/>
    </row>
    <row r="13" ht="17.1" customHeight="1" spans="1:6">
      <c r="A13" s="135" t="s">
        <v>233</v>
      </c>
      <c r="B13" s="133"/>
      <c r="C13" s="132" t="s">
        <v>234</v>
      </c>
      <c r="D13" s="133">
        <v>72.64</v>
      </c>
      <c r="E13" s="132" t="s">
        <v>225</v>
      </c>
      <c r="F13" s="133"/>
    </row>
    <row r="14" ht="17.1" customHeight="1" spans="1:7">
      <c r="A14" s="135" t="s">
        <v>235</v>
      </c>
      <c r="B14" s="37"/>
      <c r="C14" s="134" t="s">
        <v>236</v>
      </c>
      <c r="D14" s="133"/>
      <c r="E14" s="134" t="s">
        <v>237</v>
      </c>
      <c r="F14" s="133"/>
      <c r="G14" s="38"/>
    </row>
    <row r="15" ht="17.1" customHeight="1" spans="1:6">
      <c r="A15" s="137"/>
      <c r="B15" s="138"/>
      <c r="C15" s="135" t="s">
        <v>238</v>
      </c>
      <c r="D15" s="133">
        <v>32.83</v>
      </c>
      <c r="E15" s="132" t="s">
        <v>239</v>
      </c>
      <c r="F15" s="133"/>
    </row>
    <row r="16" ht="17.1" customHeight="1" spans="1:6">
      <c r="A16" s="131"/>
      <c r="B16" s="139"/>
      <c r="C16" s="135" t="s">
        <v>240</v>
      </c>
      <c r="D16" s="133"/>
      <c r="E16" s="134" t="s">
        <v>241</v>
      </c>
      <c r="F16" s="133"/>
    </row>
    <row r="17" ht="17.1" customHeight="1" spans="1:6">
      <c r="A17" s="131"/>
      <c r="B17" s="139"/>
      <c r="C17" s="135" t="s">
        <v>242</v>
      </c>
      <c r="D17" s="133"/>
      <c r="E17" s="132" t="s">
        <v>243</v>
      </c>
      <c r="F17" s="133"/>
    </row>
    <row r="18" ht="17.1" customHeight="1" spans="1:6">
      <c r="A18" s="131"/>
      <c r="B18" s="139"/>
      <c r="C18" s="135" t="s">
        <v>244</v>
      </c>
      <c r="D18" s="133"/>
      <c r="E18" s="132" t="s">
        <v>245</v>
      </c>
      <c r="F18" s="133"/>
    </row>
    <row r="19" ht="17.1" customHeight="1" spans="1:6">
      <c r="A19" s="131"/>
      <c r="B19" s="139"/>
      <c r="C19" s="135" t="s">
        <v>246</v>
      </c>
      <c r="D19" s="133"/>
      <c r="E19" s="132" t="s">
        <v>247</v>
      </c>
      <c r="F19" s="37"/>
    </row>
    <row r="20" ht="17.1" customHeight="1" spans="1:6">
      <c r="A20" s="131"/>
      <c r="B20" s="139"/>
      <c r="C20" s="140" t="s">
        <v>248</v>
      </c>
      <c r="D20" s="133"/>
      <c r="E20" s="132" t="s">
        <v>249</v>
      </c>
      <c r="F20" s="136"/>
    </row>
    <row r="21" ht="17.1" customHeight="1" spans="1:6">
      <c r="A21" s="131"/>
      <c r="B21" s="139"/>
      <c r="C21" s="135" t="s">
        <v>250</v>
      </c>
      <c r="D21" s="133"/>
      <c r="E21" s="132" t="s">
        <v>251</v>
      </c>
      <c r="F21" s="133"/>
    </row>
    <row r="22" ht="17.1" customHeight="1" spans="1:6">
      <c r="A22" s="131"/>
      <c r="B22" s="139"/>
      <c r="C22" s="135" t="s">
        <v>252</v>
      </c>
      <c r="D22" s="133"/>
      <c r="E22" s="132" t="s">
        <v>253</v>
      </c>
      <c r="F22" s="37"/>
    </row>
    <row r="23" ht="17.1" customHeight="1" spans="1:6">
      <c r="A23" s="131"/>
      <c r="B23" s="139"/>
      <c r="C23" s="135" t="s">
        <v>254</v>
      </c>
      <c r="D23" s="133"/>
      <c r="E23" s="141"/>
      <c r="F23" s="138"/>
    </row>
    <row r="24" ht="17.1" customHeight="1" spans="1:6">
      <c r="A24" s="131"/>
      <c r="B24" s="139"/>
      <c r="C24" s="135" t="s">
        <v>255</v>
      </c>
      <c r="D24" s="133"/>
      <c r="E24" s="141"/>
      <c r="F24" s="139"/>
    </row>
    <row r="25" ht="17.1" customHeight="1" spans="1:6">
      <c r="A25" s="131"/>
      <c r="B25" s="139"/>
      <c r="C25" s="135" t="s">
        <v>256</v>
      </c>
      <c r="D25" s="133">
        <v>24.45</v>
      </c>
      <c r="E25" s="141"/>
      <c r="F25" s="139"/>
    </row>
    <row r="26" ht="17.1" customHeight="1" spans="1:6">
      <c r="A26" s="131"/>
      <c r="B26" s="139"/>
      <c r="C26" s="135" t="s">
        <v>257</v>
      </c>
      <c r="D26" s="133"/>
      <c r="E26" s="141"/>
      <c r="F26" s="139"/>
    </row>
    <row r="27" ht="17.1" customHeight="1" spans="1:6">
      <c r="A27" s="131"/>
      <c r="B27" s="139"/>
      <c r="C27" s="135" t="s">
        <v>258</v>
      </c>
      <c r="D27" s="133"/>
      <c r="E27" s="141"/>
      <c r="F27" s="139"/>
    </row>
    <row r="28" ht="17.1" customHeight="1" spans="1:6">
      <c r="A28" s="131"/>
      <c r="B28" s="139"/>
      <c r="C28" s="135" t="s">
        <v>259</v>
      </c>
      <c r="D28" s="133"/>
      <c r="E28" s="142"/>
      <c r="F28" s="139"/>
    </row>
    <row r="29" ht="17.1" customHeight="1" spans="1:6">
      <c r="A29" s="131"/>
      <c r="B29" s="139"/>
      <c r="C29" s="135" t="s">
        <v>260</v>
      </c>
      <c r="D29" s="37">
        <v>0</v>
      </c>
      <c r="E29" s="142"/>
      <c r="F29" s="139"/>
    </row>
    <row r="30" ht="17.1" customHeight="1" spans="1:6">
      <c r="A30" s="131"/>
      <c r="B30" s="143"/>
      <c r="C30" s="135" t="s">
        <v>261</v>
      </c>
      <c r="D30" s="136">
        <v>0</v>
      </c>
      <c r="E30" s="142"/>
      <c r="F30" s="139"/>
    </row>
    <row r="31" ht="17.1" customHeight="1" spans="1:6">
      <c r="A31" s="144" t="s">
        <v>262</v>
      </c>
      <c r="B31" s="37">
        <v>0</v>
      </c>
      <c r="C31" s="134" t="s">
        <v>263</v>
      </c>
      <c r="D31" s="37">
        <v>0</v>
      </c>
      <c r="E31" s="142"/>
      <c r="F31" s="139"/>
    </row>
    <row r="32" ht="17.1" customHeight="1" spans="1:6">
      <c r="A32" s="131"/>
      <c r="B32" s="138"/>
      <c r="C32" s="131"/>
      <c r="D32" s="138"/>
      <c r="E32" s="131"/>
      <c r="F32" s="139"/>
    </row>
    <row r="33" ht="17.1" customHeight="1" spans="1:6">
      <c r="A33" s="102" t="s">
        <v>209</v>
      </c>
      <c r="B33" s="139">
        <f>B6</f>
        <v>430.41</v>
      </c>
      <c r="C33" s="102" t="s">
        <v>210</v>
      </c>
      <c r="D33" s="139">
        <f>SUM(D6:D31)</f>
        <v>430.41</v>
      </c>
      <c r="E33" s="58" t="s">
        <v>210</v>
      </c>
      <c r="F33" s="139">
        <v>430.41</v>
      </c>
    </row>
    <row r="34" ht="19.5" customHeight="1"/>
  </sheetData>
  <mergeCells count="2">
    <mergeCell ref="C4:F4"/>
    <mergeCell ref="A1:E3"/>
  </mergeCells>
  <pageMargins left="0.75" right="0.75" top="0.17" bottom="0.16" header="0.26" footer="0.16"/>
  <pageSetup paperSize="9" fitToHeight="999" orientation="landscape" horizontalDpi="600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9"/>
  <sheetViews>
    <sheetView showGridLines="0" showZeros="0" view="pageBreakPreview" zoomScale="60" zoomScaleNormal="100" zoomScaleSheetLayoutView="60" workbookViewId="0">
      <selection activeCell="Z1" sqref="Z$1:Z$1048576"/>
    </sheetView>
  </sheetViews>
  <sheetFormatPr defaultColWidth="9.16666666666667" defaultRowHeight="11.25"/>
  <cols>
    <col min="1" max="1" width="4.16666666666667" customWidth="1"/>
    <col min="2" max="3" width="5.83333333333333" customWidth="1"/>
    <col min="4" max="4" width="10.6666666666667" customWidth="1"/>
    <col min="5" max="5" width="21.6666666666667" customWidth="1"/>
    <col min="6" max="6" width="10.1666666666667" customWidth="1"/>
    <col min="7" max="7" width="9" customWidth="1"/>
    <col min="8" max="8" width="11.5" customWidth="1"/>
    <col min="9" max="9" width="12.1666666666667" customWidth="1"/>
    <col min="10" max="10" width="13" customWidth="1"/>
    <col min="11" max="11" width="10" customWidth="1"/>
    <col min="12" max="12" width="11.3333333333333" customWidth="1"/>
    <col min="13" max="13" width="11.8333333333333" customWidth="1"/>
    <col min="14" max="14" width="12" customWidth="1"/>
    <col min="15" max="15" width="12.8333333333333" customWidth="1"/>
    <col min="16" max="16" width="13.6666666666667" customWidth="1"/>
    <col min="17" max="17" width="11.1666666666667" customWidth="1"/>
    <col min="18" max="18" width="12" customWidth="1"/>
    <col min="19" max="19" width="12.3333333333333" customWidth="1"/>
    <col min="20" max="20" width="13.3333333333333" customWidth="1"/>
    <col min="21" max="21" width="10.6666666666667" customWidth="1"/>
    <col min="22" max="22" width="13.1666666666667" customWidth="1"/>
    <col min="23" max="23" width="12" customWidth="1"/>
    <col min="24" max="24" width="13.3333333333333" customWidth="1"/>
    <col min="25" max="25" width="10" customWidth="1"/>
    <col min="26" max="26" width="11" customWidth="1"/>
    <col min="27" max="27" width="11.6666666666667" customWidth="1"/>
  </cols>
  <sheetData>
    <row r="1" ht="15" customHeight="1" spans="1:28">
      <c r="A1" s="108" t="s">
        <v>264</v>
      </c>
      <c r="B1" s="28"/>
      <c r="C1" s="64"/>
      <c r="D1" s="64"/>
      <c r="E1" s="64"/>
      <c r="F1" s="64"/>
      <c r="G1" s="64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123" t="s">
        <v>265</v>
      </c>
      <c r="AB1" s="28"/>
    </row>
    <row r="2" ht="30" customHeight="1" spans="1:28">
      <c r="A2" s="66" t="s">
        <v>266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30"/>
    </row>
    <row r="3" ht="15" customHeight="1" spans="1:28">
      <c r="A3" s="67"/>
      <c r="B3" s="28"/>
      <c r="C3" s="64"/>
      <c r="D3" s="64"/>
      <c r="E3" s="64"/>
      <c r="F3" s="64"/>
      <c r="G3" s="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31" t="s">
        <v>3</v>
      </c>
      <c r="AB3" s="28"/>
    </row>
    <row r="4" ht="15" customHeight="1" spans="1:28">
      <c r="A4" s="34" t="s">
        <v>85</v>
      </c>
      <c r="B4" s="34"/>
      <c r="C4" s="34"/>
      <c r="D4" s="6" t="s">
        <v>86</v>
      </c>
      <c r="E4" s="6" t="s">
        <v>267</v>
      </c>
      <c r="F4" s="5" t="s">
        <v>92</v>
      </c>
      <c r="G4" s="69" t="s">
        <v>151</v>
      </c>
      <c r="H4" s="69"/>
      <c r="I4" s="69"/>
      <c r="J4" s="69"/>
      <c r="K4" s="74" t="s">
        <v>152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5" t="s">
        <v>268</v>
      </c>
      <c r="W4" s="75" t="s">
        <v>269</v>
      </c>
      <c r="X4" s="75" t="s">
        <v>270</v>
      </c>
      <c r="Y4" s="34" t="s">
        <v>271</v>
      </c>
      <c r="Z4" s="34"/>
      <c r="AA4" s="34"/>
      <c r="AB4" s="30"/>
    </row>
    <row r="5" ht="60" customHeight="1" spans="1:28">
      <c r="A5" s="5" t="s">
        <v>89</v>
      </c>
      <c r="B5" s="5" t="s">
        <v>90</v>
      </c>
      <c r="C5" s="9" t="s">
        <v>91</v>
      </c>
      <c r="D5" s="6"/>
      <c r="E5" s="6"/>
      <c r="F5" s="5"/>
      <c r="G5" s="73" t="s">
        <v>102</v>
      </c>
      <c r="H5" s="109" t="s">
        <v>153</v>
      </c>
      <c r="I5" s="109" t="s">
        <v>154</v>
      </c>
      <c r="J5" s="109" t="s">
        <v>155</v>
      </c>
      <c r="K5" s="73" t="s">
        <v>102</v>
      </c>
      <c r="L5" s="109" t="s">
        <v>153</v>
      </c>
      <c r="M5" s="109" t="s">
        <v>154</v>
      </c>
      <c r="N5" s="109" t="s">
        <v>155</v>
      </c>
      <c r="O5" s="121" t="s">
        <v>272</v>
      </c>
      <c r="P5" s="121" t="s">
        <v>273</v>
      </c>
      <c r="Q5" s="121" t="s">
        <v>274</v>
      </c>
      <c r="R5" s="121" t="s">
        <v>275</v>
      </c>
      <c r="S5" s="122" t="s">
        <v>276</v>
      </c>
      <c r="T5" s="122" t="s">
        <v>277</v>
      </c>
      <c r="U5" s="122" t="s">
        <v>162</v>
      </c>
      <c r="V5" s="75"/>
      <c r="W5" s="75"/>
      <c r="X5" s="75"/>
      <c r="Y5" s="122" t="s">
        <v>102</v>
      </c>
      <c r="Z5" s="122" t="s">
        <v>151</v>
      </c>
      <c r="AA5" s="122" t="s">
        <v>152</v>
      </c>
      <c r="AB5" s="30"/>
    </row>
    <row r="6" ht="18" customHeight="1" spans="1:28">
      <c r="A6" s="72" t="s">
        <v>119</v>
      </c>
      <c r="B6" s="110" t="s">
        <v>119</v>
      </c>
      <c r="C6" s="111"/>
      <c r="D6" s="112" t="s">
        <v>119</v>
      </c>
      <c r="E6" s="73" t="s">
        <v>119</v>
      </c>
      <c r="F6" s="113">
        <v>1</v>
      </c>
      <c r="G6" s="114">
        <f t="shared" ref="G6:AA6" si="0">F6+1</f>
        <v>2</v>
      </c>
      <c r="H6" s="114">
        <f t="shared" si="0"/>
        <v>3</v>
      </c>
      <c r="I6" s="114">
        <f t="shared" si="0"/>
        <v>4</v>
      </c>
      <c r="J6" s="114">
        <f t="shared" si="0"/>
        <v>5</v>
      </c>
      <c r="K6" s="114">
        <f t="shared" si="0"/>
        <v>6</v>
      </c>
      <c r="L6" s="114">
        <f t="shared" si="0"/>
        <v>7</v>
      </c>
      <c r="M6" s="114">
        <f t="shared" si="0"/>
        <v>8</v>
      </c>
      <c r="N6" s="114">
        <f t="shared" si="0"/>
        <v>9</v>
      </c>
      <c r="O6" s="114">
        <f t="shared" si="0"/>
        <v>10</v>
      </c>
      <c r="P6" s="114">
        <f t="shared" si="0"/>
        <v>11</v>
      </c>
      <c r="Q6" s="114">
        <f t="shared" si="0"/>
        <v>12</v>
      </c>
      <c r="R6" s="114">
        <f t="shared" si="0"/>
        <v>13</v>
      </c>
      <c r="S6" s="114">
        <f t="shared" si="0"/>
        <v>14</v>
      </c>
      <c r="T6" s="114">
        <f t="shared" si="0"/>
        <v>15</v>
      </c>
      <c r="U6" s="114">
        <f t="shared" si="0"/>
        <v>16</v>
      </c>
      <c r="V6" s="114">
        <f t="shared" si="0"/>
        <v>17</v>
      </c>
      <c r="W6" s="114">
        <f t="shared" si="0"/>
        <v>18</v>
      </c>
      <c r="X6" s="114">
        <f t="shared" si="0"/>
        <v>19</v>
      </c>
      <c r="Y6" s="114">
        <f t="shared" si="0"/>
        <v>20</v>
      </c>
      <c r="Z6" s="114">
        <f t="shared" si="0"/>
        <v>21</v>
      </c>
      <c r="AA6" s="124">
        <f t="shared" si="0"/>
        <v>22</v>
      </c>
      <c r="AB6" s="40"/>
    </row>
    <row r="7" ht="18" customHeight="1" spans="1:30">
      <c r="A7" s="115"/>
      <c r="B7" s="116"/>
      <c r="C7" s="117"/>
      <c r="D7" s="118"/>
      <c r="E7" s="119" t="s">
        <v>99</v>
      </c>
      <c r="F7" s="14">
        <f t="shared" ref="F7:F9" si="1">SUM(G7,M7)</f>
        <v>430.41</v>
      </c>
      <c r="G7" s="120">
        <f>SUM(G9)</f>
        <v>370.41</v>
      </c>
      <c r="H7" s="14">
        <f>SUM(H8)</f>
        <v>293.66</v>
      </c>
      <c r="I7" s="14">
        <f>SUM(I8)</f>
        <v>46.54</v>
      </c>
      <c r="J7" s="14">
        <v>30.21</v>
      </c>
      <c r="K7" s="14">
        <v>60</v>
      </c>
      <c r="L7" s="14">
        <v>0</v>
      </c>
      <c r="M7" s="14">
        <v>60</v>
      </c>
      <c r="N7" s="37"/>
      <c r="O7" s="37"/>
      <c r="P7" s="37">
        <v>0</v>
      </c>
      <c r="Q7" s="37">
        <v>0</v>
      </c>
      <c r="R7" s="37">
        <v>0</v>
      </c>
      <c r="S7" s="37"/>
      <c r="T7" s="37"/>
      <c r="U7" s="37"/>
      <c r="V7" s="37"/>
      <c r="W7" s="37"/>
      <c r="X7" s="37"/>
      <c r="Y7" s="37">
        <v>0</v>
      </c>
      <c r="Z7" s="37">
        <v>0</v>
      </c>
      <c r="AA7" s="37">
        <v>0</v>
      </c>
      <c r="AB7" s="38"/>
      <c r="AC7" s="38"/>
      <c r="AD7" s="76"/>
    </row>
    <row r="8" ht="18" customHeight="1" spans="1:30">
      <c r="A8" s="115"/>
      <c r="B8" s="116"/>
      <c r="C8" s="117"/>
      <c r="D8" s="118" t="s">
        <v>120</v>
      </c>
      <c r="E8" s="119" t="s">
        <v>121</v>
      </c>
      <c r="F8" s="14">
        <f t="shared" si="1"/>
        <v>430.41</v>
      </c>
      <c r="G8" s="120">
        <f t="shared" ref="G8:I8" si="2">SUM(G9)</f>
        <v>370.41</v>
      </c>
      <c r="H8" s="14">
        <f t="shared" si="2"/>
        <v>293.66</v>
      </c>
      <c r="I8" s="14">
        <f t="shared" si="2"/>
        <v>46.54</v>
      </c>
      <c r="J8" s="14">
        <v>30.21</v>
      </c>
      <c r="K8" s="14">
        <v>60</v>
      </c>
      <c r="L8" s="14">
        <v>0</v>
      </c>
      <c r="M8" s="14">
        <v>60</v>
      </c>
      <c r="N8" s="37"/>
      <c r="O8" s="37"/>
      <c r="P8" s="37">
        <v>0</v>
      </c>
      <c r="Q8" s="37">
        <v>0</v>
      </c>
      <c r="R8" s="37">
        <v>0</v>
      </c>
      <c r="S8" s="37"/>
      <c r="T8" s="37"/>
      <c r="U8" s="37"/>
      <c r="V8" s="37"/>
      <c r="W8" s="37"/>
      <c r="X8" s="37"/>
      <c r="Y8" s="37">
        <v>0</v>
      </c>
      <c r="Z8" s="37">
        <v>0</v>
      </c>
      <c r="AA8" s="37">
        <v>0</v>
      </c>
      <c r="AB8" s="38"/>
      <c r="AC8" s="38"/>
      <c r="AD8" s="38"/>
    </row>
    <row r="9" ht="18" customHeight="1" spans="1:30">
      <c r="A9" s="115"/>
      <c r="B9" s="116"/>
      <c r="C9" s="117"/>
      <c r="D9" s="118" t="s">
        <v>122</v>
      </c>
      <c r="E9" s="119" t="s">
        <v>123</v>
      </c>
      <c r="F9" s="14">
        <f t="shared" si="1"/>
        <v>430.41</v>
      </c>
      <c r="G9" s="120">
        <f>SUM(H9:J9)</f>
        <v>370.41</v>
      </c>
      <c r="H9" s="14">
        <f>SUM(H10:H20)</f>
        <v>293.66</v>
      </c>
      <c r="I9" s="14">
        <v>46.54</v>
      </c>
      <c r="J9" s="14">
        <f>SUM(J10:J19)</f>
        <v>30.21</v>
      </c>
      <c r="K9" s="14">
        <f>SUM(K10:K14)</f>
        <v>60</v>
      </c>
      <c r="L9" s="14">
        <v>0</v>
      </c>
      <c r="M9" s="14">
        <f>SUM(M10:M14)</f>
        <v>60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8"/>
      <c r="AC9" s="38"/>
      <c r="AD9" s="38"/>
    </row>
    <row r="10" ht="18" customHeight="1" spans="1:30">
      <c r="A10" s="115" t="s">
        <v>124</v>
      </c>
      <c r="B10" s="116" t="s">
        <v>125</v>
      </c>
      <c r="C10" s="117" t="s">
        <v>126</v>
      </c>
      <c r="D10" s="118" t="s">
        <v>163</v>
      </c>
      <c r="E10" s="119" t="s">
        <v>128</v>
      </c>
      <c r="F10" s="14">
        <f>SUM(G10)</f>
        <v>240.49</v>
      </c>
      <c r="G10" s="120">
        <f>SUM(H10:J10)</f>
        <v>240.49</v>
      </c>
      <c r="H10" s="14">
        <v>193.92</v>
      </c>
      <c r="I10" s="14">
        <v>46.54</v>
      </c>
      <c r="J10" s="14">
        <v>0.03</v>
      </c>
      <c r="K10" s="14">
        <v>0</v>
      </c>
      <c r="L10" s="14">
        <v>0</v>
      </c>
      <c r="M10" s="14">
        <v>0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8"/>
      <c r="AC10" s="38"/>
      <c r="AD10" s="38"/>
    </row>
    <row r="11" ht="18" customHeight="1" spans="1:30">
      <c r="A11" s="115" t="s">
        <v>124</v>
      </c>
      <c r="B11" s="116" t="s">
        <v>125</v>
      </c>
      <c r="C11" s="117" t="s">
        <v>129</v>
      </c>
      <c r="D11" s="118" t="s">
        <v>163</v>
      </c>
      <c r="E11" s="119" t="s">
        <v>130</v>
      </c>
      <c r="F11" s="14">
        <f t="shared" ref="F11:F14" si="3">SUM(K11)</f>
        <v>2.8</v>
      </c>
      <c r="G11" s="120"/>
      <c r="H11" s="14">
        <v>0</v>
      </c>
      <c r="I11" s="14">
        <v>0</v>
      </c>
      <c r="J11" s="14">
        <v>0</v>
      </c>
      <c r="K11" s="14">
        <v>2.8</v>
      </c>
      <c r="L11" s="14">
        <v>0</v>
      </c>
      <c r="M11" s="14">
        <v>2.8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8"/>
      <c r="AC11" s="38"/>
      <c r="AD11" s="38"/>
    </row>
    <row r="12" ht="18" customHeight="1" spans="1:30">
      <c r="A12" s="115" t="s">
        <v>124</v>
      </c>
      <c r="B12" s="116" t="s">
        <v>125</v>
      </c>
      <c r="C12" s="117" t="s">
        <v>131</v>
      </c>
      <c r="D12" s="118" t="s">
        <v>163</v>
      </c>
      <c r="E12" s="119" t="s">
        <v>132</v>
      </c>
      <c r="F12" s="14">
        <f t="shared" si="3"/>
        <v>2</v>
      </c>
      <c r="G12" s="120">
        <v>0</v>
      </c>
      <c r="H12" s="14">
        <v>0</v>
      </c>
      <c r="I12" s="14">
        <v>0</v>
      </c>
      <c r="J12" s="14">
        <v>0</v>
      </c>
      <c r="K12" s="14">
        <v>2</v>
      </c>
      <c r="L12" s="14">
        <v>0</v>
      </c>
      <c r="M12" s="14">
        <v>2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8"/>
      <c r="AC12" s="38"/>
      <c r="AD12" s="38"/>
    </row>
    <row r="13" ht="18" customHeight="1" spans="1:30">
      <c r="A13" s="115" t="s">
        <v>124</v>
      </c>
      <c r="B13" s="116" t="s">
        <v>125</v>
      </c>
      <c r="C13" s="117" t="s">
        <v>133</v>
      </c>
      <c r="D13" s="118" t="s">
        <v>163</v>
      </c>
      <c r="E13" s="119" t="s">
        <v>134</v>
      </c>
      <c r="F13" s="14">
        <f t="shared" si="3"/>
        <v>46.7</v>
      </c>
      <c r="G13" s="120">
        <v>0</v>
      </c>
      <c r="H13" s="14">
        <v>0</v>
      </c>
      <c r="I13" s="14">
        <v>0</v>
      </c>
      <c r="J13" s="14">
        <v>0</v>
      </c>
      <c r="K13" s="14">
        <v>46.7</v>
      </c>
      <c r="L13" s="14">
        <v>0</v>
      </c>
      <c r="M13" s="14">
        <v>46.7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8"/>
      <c r="AC13" s="38"/>
      <c r="AD13" s="38"/>
    </row>
    <row r="14" ht="18" customHeight="1" spans="1:30">
      <c r="A14" s="115" t="s">
        <v>124</v>
      </c>
      <c r="B14" s="116" t="s">
        <v>125</v>
      </c>
      <c r="C14" s="117" t="s">
        <v>135</v>
      </c>
      <c r="D14" s="118" t="s">
        <v>163</v>
      </c>
      <c r="E14" s="119" t="s">
        <v>136</v>
      </c>
      <c r="F14" s="14">
        <f t="shared" si="3"/>
        <v>8.5</v>
      </c>
      <c r="G14" s="120">
        <v>0</v>
      </c>
      <c r="H14" s="14">
        <v>0</v>
      </c>
      <c r="I14" s="14">
        <v>0</v>
      </c>
      <c r="J14" s="14">
        <v>0</v>
      </c>
      <c r="K14" s="14">
        <v>8.5</v>
      </c>
      <c r="L14" s="14">
        <v>0</v>
      </c>
      <c r="M14" s="14">
        <v>8.5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8"/>
      <c r="AC14" s="38"/>
      <c r="AD14" s="38"/>
    </row>
    <row r="15" ht="18" customHeight="1" spans="1:30">
      <c r="A15" s="115" t="s">
        <v>137</v>
      </c>
      <c r="B15" s="116" t="s">
        <v>131</v>
      </c>
      <c r="C15" s="117" t="s">
        <v>126</v>
      </c>
      <c r="D15" s="118" t="s">
        <v>163</v>
      </c>
      <c r="E15" s="119" t="s">
        <v>138</v>
      </c>
      <c r="F15" s="14">
        <f t="shared" ref="F15:F20" si="4">SUM(G15)</f>
        <v>24.62</v>
      </c>
      <c r="G15" s="120">
        <f t="shared" ref="G15:G20" si="5">SUM(H15:J15)</f>
        <v>24.62</v>
      </c>
      <c r="H15" s="14">
        <v>0</v>
      </c>
      <c r="I15" s="14">
        <v>0</v>
      </c>
      <c r="J15" s="14">
        <v>24.62</v>
      </c>
      <c r="K15" s="14">
        <v>0</v>
      </c>
      <c r="L15" s="14">
        <v>0</v>
      </c>
      <c r="M15" s="14">
        <v>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8"/>
      <c r="AC15" s="38"/>
      <c r="AD15" s="38"/>
    </row>
    <row r="16" ht="18" customHeight="1" spans="1:30">
      <c r="A16" s="115" t="s">
        <v>137</v>
      </c>
      <c r="B16" s="116" t="s">
        <v>131</v>
      </c>
      <c r="C16" s="117" t="s">
        <v>131</v>
      </c>
      <c r="D16" s="118" t="s">
        <v>163</v>
      </c>
      <c r="E16" s="119" t="s">
        <v>139</v>
      </c>
      <c r="F16" s="14">
        <f t="shared" si="4"/>
        <v>32.59</v>
      </c>
      <c r="G16" s="120">
        <f t="shared" si="5"/>
        <v>32.59</v>
      </c>
      <c r="H16" s="14">
        <v>32.59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8"/>
      <c r="AC16" s="38"/>
      <c r="AD16" s="38"/>
    </row>
    <row r="17" ht="18" customHeight="1" spans="1:30">
      <c r="A17" s="115" t="s">
        <v>137</v>
      </c>
      <c r="B17" s="116" t="s">
        <v>131</v>
      </c>
      <c r="C17" s="117" t="s">
        <v>133</v>
      </c>
      <c r="D17" s="118" t="s">
        <v>163</v>
      </c>
      <c r="E17" s="119" t="s">
        <v>140</v>
      </c>
      <c r="F17" s="14">
        <f t="shared" si="4"/>
        <v>15.43</v>
      </c>
      <c r="G17" s="120">
        <f t="shared" si="5"/>
        <v>15.43</v>
      </c>
      <c r="H17" s="14">
        <v>15.43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8"/>
    </row>
    <row r="18" ht="18" customHeight="1" spans="1:30">
      <c r="A18" s="115" t="s">
        <v>141</v>
      </c>
      <c r="B18" s="116" t="s">
        <v>142</v>
      </c>
      <c r="C18" s="117" t="s">
        <v>126</v>
      </c>
      <c r="D18" s="118" t="s">
        <v>163</v>
      </c>
      <c r="E18" s="119" t="s">
        <v>143</v>
      </c>
      <c r="F18" s="14">
        <f t="shared" si="4"/>
        <v>15.28</v>
      </c>
      <c r="G18" s="120">
        <f t="shared" si="5"/>
        <v>15.28</v>
      </c>
      <c r="H18" s="14">
        <v>15.28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8"/>
      <c r="AC18" s="38"/>
      <c r="AD18" s="38"/>
    </row>
    <row r="19" ht="18" customHeight="1" spans="1:28">
      <c r="A19" s="115" t="s">
        <v>141</v>
      </c>
      <c r="B19" s="116" t="s">
        <v>142</v>
      </c>
      <c r="C19" s="117" t="s">
        <v>144</v>
      </c>
      <c r="D19" s="118" t="s">
        <v>163</v>
      </c>
      <c r="E19" s="119" t="s">
        <v>145</v>
      </c>
      <c r="F19" s="14">
        <f t="shared" si="4"/>
        <v>17.55</v>
      </c>
      <c r="G19" s="120">
        <f t="shared" si="5"/>
        <v>17.55</v>
      </c>
      <c r="H19" s="14">
        <v>11.99</v>
      </c>
      <c r="I19" s="14">
        <v>0</v>
      </c>
      <c r="J19" s="14">
        <v>5.56</v>
      </c>
      <c r="K19" s="14">
        <v>0</v>
      </c>
      <c r="L19" s="14">
        <v>0</v>
      </c>
      <c r="M19" s="14">
        <v>0</v>
      </c>
      <c r="N19" s="37"/>
      <c r="O19" s="37"/>
      <c r="P19" s="37">
        <v>0</v>
      </c>
      <c r="Q19" s="37">
        <v>0</v>
      </c>
      <c r="R19" s="37">
        <v>0</v>
      </c>
      <c r="S19" s="37"/>
      <c r="T19" s="37"/>
      <c r="U19" s="37"/>
      <c r="V19" s="37"/>
      <c r="W19" s="37"/>
      <c r="X19" s="37"/>
      <c r="Y19" s="37">
        <v>0</v>
      </c>
      <c r="Z19" s="37">
        <v>0</v>
      </c>
      <c r="AA19" s="37">
        <v>0</v>
      </c>
      <c r="AB19" s="38"/>
    </row>
    <row r="20" ht="18" customHeight="1" spans="1:27">
      <c r="A20" s="115" t="s">
        <v>146</v>
      </c>
      <c r="B20" s="116" t="s">
        <v>125</v>
      </c>
      <c r="C20" s="117" t="s">
        <v>126</v>
      </c>
      <c r="D20" s="118" t="s">
        <v>163</v>
      </c>
      <c r="E20" s="119" t="s">
        <v>147</v>
      </c>
      <c r="F20" s="14">
        <f t="shared" si="4"/>
        <v>24.45</v>
      </c>
      <c r="G20" s="120">
        <f t="shared" si="5"/>
        <v>24.45</v>
      </c>
      <c r="H20" s="14">
        <v>24.45</v>
      </c>
      <c r="I20" s="14"/>
      <c r="J20" s="14">
        <v>0</v>
      </c>
      <c r="K20" s="14">
        <v>0</v>
      </c>
      <c r="L20" s="14">
        <v>0</v>
      </c>
      <c r="M20" s="14">
        <v>0</v>
      </c>
      <c r="N20" s="37"/>
      <c r="O20" s="37"/>
      <c r="P20" s="37">
        <v>0</v>
      </c>
      <c r="Q20" s="37">
        <v>0</v>
      </c>
      <c r="R20" s="37">
        <v>0</v>
      </c>
      <c r="S20" s="37"/>
      <c r="T20" s="37"/>
      <c r="U20" s="37"/>
      <c r="V20" s="37"/>
      <c r="W20" s="37"/>
      <c r="X20" s="37"/>
      <c r="Y20" s="37">
        <v>0</v>
      </c>
      <c r="Z20" s="37">
        <v>0</v>
      </c>
      <c r="AA20" s="37">
        <v>0</v>
      </c>
    </row>
    <row r="21" ht="18" customHeight="1" spans="1:27">
      <c r="A21" s="10"/>
      <c r="B21" s="10"/>
      <c r="C21" s="10"/>
      <c r="D21" s="10"/>
      <c r="E21" s="10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>
        <v>0</v>
      </c>
      <c r="Q21" s="37">
        <v>0</v>
      </c>
      <c r="R21" s="37">
        <v>0</v>
      </c>
      <c r="S21" s="37"/>
      <c r="T21" s="37"/>
      <c r="U21" s="37"/>
      <c r="V21" s="37"/>
      <c r="W21" s="37"/>
      <c r="X21" s="37"/>
      <c r="Y21" s="37">
        <v>0</v>
      </c>
      <c r="Z21" s="37">
        <v>0</v>
      </c>
      <c r="AA21" s="37">
        <v>0</v>
      </c>
    </row>
    <row r="22" ht="16" customHeight="1" spans="1:27">
      <c r="A22" s="10"/>
      <c r="B22" s="10"/>
      <c r="C22" s="10"/>
      <c r="D22" s="10"/>
      <c r="E22" s="10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</row>
    <row r="23" ht="18" hidden="1" customHeight="1" spans="1:27">
      <c r="A23" s="10"/>
      <c r="B23" s="10"/>
      <c r="C23" s="10"/>
      <c r="D23" s="10"/>
      <c r="E23" s="10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</row>
    <row r="24" ht="20.1" customHeight="1" spans="1:30">
      <c r="A24" s="38"/>
      <c r="B24" s="38"/>
      <c r="C24" s="38"/>
      <c r="D24" s="38"/>
      <c r="E24" s="38"/>
      <c r="F24" s="38"/>
      <c r="G24" s="38"/>
      <c r="H24" s="38"/>
      <c r="I24" s="38"/>
      <c r="J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B24" s="38"/>
      <c r="AC24" s="38"/>
      <c r="AD24" s="38"/>
    </row>
    <row r="25" ht="20.1" customHeight="1" spans="1:28">
      <c r="A25" s="38"/>
      <c r="C25" s="38"/>
      <c r="D25" s="38"/>
      <c r="E25" s="38"/>
      <c r="G25" s="38"/>
      <c r="H25" s="38"/>
      <c r="I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X25" s="38"/>
      <c r="Y25" s="38"/>
      <c r="Z25" s="38"/>
      <c r="AA25" s="38"/>
      <c r="AB25" s="38"/>
    </row>
    <row r="26" ht="20.1" customHeight="1"/>
    <row r="27" ht="20.1" customHeight="1" spans="6:10">
      <c r="F27" s="38"/>
      <c r="J27" s="38"/>
    </row>
    <row r="28" ht="20.1" customHeight="1"/>
    <row r="29" ht="20.1" customHeight="1" spans="12:12">
      <c r="L29" s="38"/>
    </row>
  </sheetData>
  <mergeCells count="6">
    <mergeCell ref="D4:D5"/>
    <mergeCell ref="E4:E5"/>
    <mergeCell ref="F4:F5"/>
    <mergeCell ref="V4:V5"/>
    <mergeCell ref="W4:W5"/>
    <mergeCell ref="X4:X5"/>
  </mergeCells>
  <printOptions horizontalCentered="1"/>
  <pageMargins left="0" right="0" top="0.98" bottom="0.98" header="0.51" footer="0.51"/>
  <pageSetup paperSize="9" fitToHeight="100" orientation="landscape" horizontalDpi="600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showGridLines="0" showZeros="0" workbookViewId="0">
      <selection activeCell="A1" sqref="A1:H35"/>
    </sheetView>
  </sheetViews>
  <sheetFormatPr defaultColWidth="9.16666666666667" defaultRowHeight="12.75" customHeight="1"/>
  <cols>
    <col min="1" max="2" width="5.16666666666667" customWidth="1"/>
    <col min="3" max="3" width="9.33333333333333" customWidth="1"/>
    <col min="4" max="4" width="34.3333333333333" customWidth="1"/>
    <col min="5" max="5" width="35.8333333333333" customWidth="1"/>
    <col min="6" max="6" width="16.8333333333333" customWidth="1"/>
    <col min="7" max="7" width="21.3333333333333" customWidth="1"/>
    <col min="8" max="8" width="20.5" customWidth="1"/>
    <col min="9" max="9" width="17.3333333333333" customWidth="1"/>
  </cols>
  <sheetData>
    <row r="1" ht="20.25" customHeight="1" spans="1:8">
      <c r="A1" s="94" t="s">
        <v>278</v>
      </c>
      <c r="B1" s="94"/>
      <c r="C1" s="94"/>
      <c r="D1" s="94"/>
      <c r="E1" s="94"/>
      <c r="F1" s="94"/>
      <c r="G1" s="94"/>
      <c r="H1" s="95" t="s">
        <v>279</v>
      </c>
    </row>
    <row r="2" ht="20.25" customHeight="1" spans="1:8">
      <c r="A2" s="94"/>
      <c r="B2" s="94"/>
      <c r="C2" s="94"/>
      <c r="D2" s="94"/>
      <c r="E2" s="94"/>
      <c r="F2" s="94"/>
      <c r="G2" s="94"/>
      <c r="H2" s="96"/>
    </row>
    <row r="3" ht="20.25" customHeight="1" spans="1:8">
      <c r="A3" s="94"/>
      <c r="B3" s="94"/>
      <c r="C3" s="94"/>
      <c r="D3" s="94"/>
      <c r="E3" s="94"/>
      <c r="F3" s="94"/>
      <c r="G3" s="94"/>
      <c r="H3" s="97" t="s">
        <v>3</v>
      </c>
    </row>
    <row r="4" ht="22.5" customHeight="1" spans="1:8">
      <c r="A4" s="98" t="s">
        <v>85</v>
      </c>
      <c r="B4" s="99"/>
      <c r="C4" s="3" t="s">
        <v>280</v>
      </c>
      <c r="D4" s="100" t="s">
        <v>281</v>
      </c>
      <c r="E4" s="101" t="s">
        <v>282</v>
      </c>
      <c r="F4" s="7" t="s">
        <v>99</v>
      </c>
      <c r="G4" s="4" t="s">
        <v>151</v>
      </c>
      <c r="H4" s="6" t="s">
        <v>152</v>
      </c>
    </row>
    <row r="5" ht="27.75" customHeight="1" spans="1:8">
      <c r="A5" s="102" t="s">
        <v>89</v>
      </c>
      <c r="B5" s="103" t="s">
        <v>90</v>
      </c>
      <c r="C5" s="6"/>
      <c r="D5" s="33"/>
      <c r="E5" s="104"/>
      <c r="F5" s="105"/>
      <c r="G5" s="26"/>
      <c r="H5" s="6"/>
    </row>
    <row r="6" ht="20.25" customHeight="1" spans="1:8">
      <c r="A6" s="106" t="s">
        <v>119</v>
      </c>
      <c r="B6" s="106" t="s">
        <v>119</v>
      </c>
      <c r="C6" s="106" t="s">
        <v>119</v>
      </c>
      <c r="D6" s="107" t="s">
        <v>119</v>
      </c>
      <c r="E6" s="82" t="s">
        <v>119</v>
      </c>
      <c r="F6" s="82">
        <v>1</v>
      </c>
      <c r="G6" s="106">
        <v>2</v>
      </c>
      <c r="H6" s="106">
        <v>3</v>
      </c>
    </row>
    <row r="7" ht="16" customHeight="1" spans="1:8">
      <c r="A7" s="16"/>
      <c r="B7" s="16"/>
      <c r="C7" s="16" t="s">
        <v>283</v>
      </c>
      <c r="D7" s="16" t="s">
        <v>123</v>
      </c>
      <c r="E7" s="16" t="s">
        <v>121</v>
      </c>
      <c r="F7" s="83">
        <f t="shared" ref="F7:F32" si="0">SUM(G7:H7)</f>
        <v>430.41</v>
      </c>
      <c r="G7" s="83">
        <f>SUM(G8,G19,G31)</f>
        <v>370.41</v>
      </c>
      <c r="H7" s="83">
        <f>SUM(H8,H19,H31)</f>
        <v>60</v>
      </c>
    </row>
    <row r="8" ht="16" customHeight="1" spans="1:10">
      <c r="A8" s="84" t="s">
        <v>284</v>
      </c>
      <c r="B8" s="16"/>
      <c r="C8" s="16"/>
      <c r="D8" s="16" t="s">
        <v>121</v>
      </c>
      <c r="E8" s="85" t="s">
        <v>285</v>
      </c>
      <c r="F8" s="83">
        <f t="shared" si="0"/>
        <v>293.66</v>
      </c>
      <c r="G8" s="86">
        <f>SUM(G9:G18)</f>
        <v>293.66</v>
      </c>
      <c r="H8" s="83"/>
      <c r="I8" s="38"/>
      <c r="J8" s="38"/>
    </row>
    <row r="9" ht="16" customHeight="1" spans="1:11">
      <c r="A9" s="84"/>
      <c r="B9" s="84" t="s">
        <v>126</v>
      </c>
      <c r="C9" s="16"/>
      <c r="D9" s="16" t="s">
        <v>121</v>
      </c>
      <c r="E9" s="84" t="s">
        <v>286</v>
      </c>
      <c r="F9" s="83">
        <f t="shared" si="0"/>
        <v>81.47</v>
      </c>
      <c r="G9" s="86">
        <v>81.47</v>
      </c>
      <c r="H9" s="83"/>
      <c r="I9" s="38"/>
      <c r="J9" s="38"/>
      <c r="K9" s="38"/>
    </row>
    <row r="10" ht="16" customHeight="1" spans="1:9">
      <c r="A10" s="84"/>
      <c r="B10" s="84" t="s">
        <v>125</v>
      </c>
      <c r="C10" s="16"/>
      <c r="D10" s="16" t="s">
        <v>121</v>
      </c>
      <c r="E10" s="84" t="s">
        <v>287</v>
      </c>
      <c r="F10" s="83">
        <f t="shared" si="0"/>
        <v>49.29</v>
      </c>
      <c r="G10" s="86">
        <v>49.29</v>
      </c>
      <c r="H10" s="83"/>
      <c r="I10" s="38"/>
    </row>
    <row r="11" ht="16" customHeight="1" spans="1:9">
      <c r="A11" s="16"/>
      <c r="B11" s="84" t="s">
        <v>144</v>
      </c>
      <c r="C11" s="84"/>
      <c r="D11" s="16" t="s">
        <v>123</v>
      </c>
      <c r="E11" s="84" t="s">
        <v>288</v>
      </c>
      <c r="F11" s="83">
        <f t="shared" si="0"/>
        <v>6.79</v>
      </c>
      <c r="G11" s="86">
        <v>6.79</v>
      </c>
      <c r="H11" s="83"/>
      <c r="I11" s="38"/>
    </row>
    <row r="12" ht="16" customHeight="1" spans="1:11">
      <c r="A12" s="16"/>
      <c r="B12" s="84" t="s">
        <v>289</v>
      </c>
      <c r="C12" s="84"/>
      <c r="D12" s="16" t="s">
        <v>123</v>
      </c>
      <c r="E12" s="84" t="s">
        <v>290</v>
      </c>
      <c r="F12" s="83">
        <f t="shared" si="0"/>
        <v>42.43</v>
      </c>
      <c r="G12" s="86">
        <v>42.43</v>
      </c>
      <c r="H12" s="83"/>
      <c r="K12" s="38"/>
    </row>
    <row r="13" ht="16" customHeight="1" spans="1:10">
      <c r="A13" s="84"/>
      <c r="B13" s="84" t="s">
        <v>291</v>
      </c>
      <c r="C13" s="84"/>
      <c r="D13" s="16" t="s">
        <v>123</v>
      </c>
      <c r="E13" s="84" t="s">
        <v>292</v>
      </c>
      <c r="F13" s="83">
        <f t="shared" si="0"/>
        <v>32.59</v>
      </c>
      <c r="G13" s="86">
        <v>32.59</v>
      </c>
      <c r="H13" s="83"/>
      <c r="J13" s="38"/>
    </row>
    <row r="14" ht="16" customHeight="1" spans="1:9">
      <c r="A14" s="16"/>
      <c r="B14" s="84" t="s">
        <v>293</v>
      </c>
      <c r="C14" s="84"/>
      <c r="D14" s="16" t="s">
        <v>123</v>
      </c>
      <c r="E14" s="84" t="s">
        <v>294</v>
      </c>
      <c r="F14" s="83">
        <f t="shared" si="0"/>
        <v>15.28</v>
      </c>
      <c r="G14" s="86">
        <v>15.28</v>
      </c>
      <c r="H14" s="83"/>
      <c r="I14" s="38"/>
    </row>
    <row r="15" ht="16" customHeight="1" spans="1:8">
      <c r="A15" s="84"/>
      <c r="B15" s="84" t="s">
        <v>142</v>
      </c>
      <c r="C15" s="84"/>
      <c r="D15" s="16" t="s">
        <v>123</v>
      </c>
      <c r="E15" s="84" t="s">
        <v>295</v>
      </c>
      <c r="F15" s="83">
        <f t="shared" si="0"/>
        <v>11.99</v>
      </c>
      <c r="G15" s="86">
        <v>11.99</v>
      </c>
      <c r="H15" s="83"/>
    </row>
    <row r="16" ht="16" customHeight="1" spans="1:11">
      <c r="A16" s="84"/>
      <c r="B16" s="84" t="s">
        <v>296</v>
      </c>
      <c r="C16" s="84"/>
      <c r="D16" s="16" t="s">
        <v>123</v>
      </c>
      <c r="E16" s="84" t="s">
        <v>297</v>
      </c>
      <c r="F16" s="83">
        <f t="shared" si="0"/>
        <v>16.44</v>
      </c>
      <c r="G16" s="86">
        <v>16.44</v>
      </c>
      <c r="H16" s="83"/>
      <c r="K16" s="38"/>
    </row>
    <row r="17" ht="16" customHeight="1" spans="1:12">
      <c r="A17" s="84"/>
      <c r="B17" s="84" t="s">
        <v>298</v>
      </c>
      <c r="C17" s="84"/>
      <c r="D17" s="16" t="s">
        <v>123</v>
      </c>
      <c r="E17" s="84" t="s">
        <v>299</v>
      </c>
      <c r="F17" s="83">
        <f t="shared" si="0"/>
        <v>24.45</v>
      </c>
      <c r="G17" s="86">
        <v>24.45</v>
      </c>
      <c r="H17" s="83"/>
      <c r="L17" s="38"/>
    </row>
    <row r="18" ht="16" customHeight="1" spans="1:8">
      <c r="A18" s="84"/>
      <c r="B18" s="84" t="s">
        <v>135</v>
      </c>
      <c r="C18" s="84"/>
      <c r="D18" s="16" t="s">
        <v>123</v>
      </c>
      <c r="E18" s="84" t="s">
        <v>300</v>
      </c>
      <c r="F18" s="83">
        <f t="shared" si="0"/>
        <v>12.93</v>
      </c>
      <c r="G18" s="86">
        <v>12.93</v>
      </c>
      <c r="H18" s="83"/>
    </row>
    <row r="19" ht="16" customHeight="1" spans="1:8">
      <c r="A19" s="84" t="s">
        <v>301</v>
      </c>
      <c r="B19" s="16"/>
      <c r="C19" s="84"/>
      <c r="D19" s="16" t="s">
        <v>123</v>
      </c>
      <c r="E19" s="85" t="s">
        <v>302</v>
      </c>
      <c r="F19" s="83">
        <f t="shared" si="0"/>
        <v>106.54</v>
      </c>
      <c r="G19" s="83">
        <f>SUM(G20:G30)</f>
        <v>46.54</v>
      </c>
      <c r="H19" s="83">
        <f>SUM(H20:H30)</f>
        <v>60</v>
      </c>
    </row>
    <row r="20" ht="16" customHeight="1" spans="1:8">
      <c r="A20" s="84"/>
      <c r="B20" s="84" t="s">
        <v>126</v>
      </c>
      <c r="C20" s="84"/>
      <c r="D20" s="16" t="s">
        <v>123</v>
      </c>
      <c r="E20" s="84" t="s">
        <v>303</v>
      </c>
      <c r="F20" s="83">
        <f t="shared" si="0"/>
        <v>19</v>
      </c>
      <c r="G20" s="88">
        <v>15.2</v>
      </c>
      <c r="H20" s="92">
        <v>3.8</v>
      </c>
    </row>
    <row r="21" ht="16" customHeight="1" spans="1:8">
      <c r="A21" s="84"/>
      <c r="B21" s="84" t="s">
        <v>125</v>
      </c>
      <c r="C21" s="84"/>
      <c r="D21" s="16" t="s">
        <v>123</v>
      </c>
      <c r="E21" s="84" t="s">
        <v>304</v>
      </c>
      <c r="F21" s="83"/>
      <c r="G21" s="88"/>
      <c r="H21" s="92">
        <v>2</v>
      </c>
    </row>
    <row r="22" ht="16" customHeight="1" spans="1:10">
      <c r="A22" s="16"/>
      <c r="B22" s="84" t="s">
        <v>289</v>
      </c>
      <c r="C22" s="16"/>
      <c r="D22" s="16" t="s">
        <v>123</v>
      </c>
      <c r="E22" s="84" t="s">
        <v>305</v>
      </c>
      <c r="F22" s="83">
        <f>SUM(G22:H22)</f>
        <v>2.83</v>
      </c>
      <c r="G22" s="88">
        <v>2.83</v>
      </c>
      <c r="H22" s="92"/>
      <c r="I22" s="38"/>
      <c r="J22" s="38"/>
    </row>
    <row r="23" ht="16" customHeight="1" spans="1:11">
      <c r="A23" s="16"/>
      <c r="B23" s="84" t="s">
        <v>142</v>
      </c>
      <c r="C23" s="16"/>
      <c r="D23" s="16" t="s">
        <v>123</v>
      </c>
      <c r="E23" s="84" t="s">
        <v>306</v>
      </c>
      <c r="F23" s="83">
        <f>SUM(G23:H23)</f>
        <v>5.2</v>
      </c>
      <c r="G23" s="88"/>
      <c r="H23" s="92">
        <v>5.2</v>
      </c>
      <c r="I23" s="38"/>
      <c r="J23" s="38"/>
      <c r="K23" s="38"/>
    </row>
    <row r="24" ht="16" customHeight="1" spans="1:8">
      <c r="A24" s="16"/>
      <c r="B24" s="84" t="s">
        <v>307</v>
      </c>
      <c r="C24" s="16"/>
      <c r="D24" s="16" t="s">
        <v>123</v>
      </c>
      <c r="E24" s="84" t="s">
        <v>308</v>
      </c>
      <c r="F24" s="83">
        <f>SUM(G24:H24)</f>
        <v>2.8</v>
      </c>
      <c r="G24" s="88"/>
      <c r="H24" s="92">
        <v>2.8</v>
      </c>
    </row>
    <row r="25" ht="16" customHeight="1" spans="1:8">
      <c r="A25" s="16"/>
      <c r="B25" s="84" t="s">
        <v>309</v>
      </c>
      <c r="C25" s="16"/>
      <c r="D25" s="16" t="s">
        <v>123</v>
      </c>
      <c r="E25" s="84" t="s">
        <v>310</v>
      </c>
      <c r="F25" s="83"/>
      <c r="G25" s="88"/>
      <c r="H25" s="92">
        <v>10</v>
      </c>
    </row>
    <row r="26" ht="16" customHeight="1" spans="1:8">
      <c r="A26" s="16"/>
      <c r="B26" s="84" t="s">
        <v>311</v>
      </c>
      <c r="C26" s="16"/>
      <c r="D26" s="16" t="s">
        <v>123</v>
      </c>
      <c r="E26" s="84" t="s">
        <v>312</v>
      </c>
      <c r="F26" s="83"/>
      <c r="G26" s="88"/>
      <c r="H26" s="92">
        <v>1.5</v>
      </c>
    </row>
    <row r="27" ht="16" customHeight="1" spans="1:8">
      <c r="A27" s="84"/>
      <c r="B27" s="84" t="s">
        <v>313</v>
      </c>
      <c r="C27" s="16"/>
      <c r="D27" s="16" t="s">
        <v>123</v>
      </c>
      <c r="E27" s="84" t="s">
        <v>314</v>
      </c>
      <c r="F27" s="83">
        <f t="shared" ref="F27:F35" si="1">SUM(G27:H27)</f>
        <v>4.07</v>
      </c>
      <c r="G27" s="88">
        <v>4.07</v>
      </c>
      <c r="H27" s="92"/>
    </row>
    <row r="28" ht="16" customHeight="1" spans="1:8">
      <c r="A28" s="84"/>
      <c r="B28" s="84" t="s">
        <v>315</v>
      </c>
      <c r="C28" s="16"/>
      <c r="D28" s="16" t="s">
        <v>123</v>
      </c>
      <c r="E28" s="84" t="s">
        <v>316</v>
      </c>
      <c r="F28" s="83">
        <f t="shared" si="1"/>
        <v>0</v>
      </c>
      <c r="G28" s="88"/>
      <c r="H28" s="92"/>
    </row>
    <row r="29" ht="16" customHeight="1" spans="1:8">
      <c r="A29" s="89"/>
      <c r="B29" s="13" t="s">
        <v>317</v>
      </c>
      <c r="C29" s="90"/>
      <c r="D29" s="16" t="s">
        <v>123</v>
      </c>
      <c r="E29" s="10" t="s">
        <v>318</v>
      </c>
      <c r="F29" s="83">
        <f t="shared" si="1"/>
        <v>29.14</v>
      </c>
      <c r="G29" s="88">
        <v>17.64</v>
      </c>
      <c r="H29" s="92">
        <v>11.5</v>
      </c>
    </row>
    <row r="30" ht="16" customHeight="1" spans="1:8">
      <c r="A30" s="89"/>
      <c r="B30" s="89" t="s">
        <v>135</v>
      </c>
      <c r="C30" s="91"/>
      <c r="D30" s="16" t="s">
        <v>123</v>
      </c>
      <c r="E30" s="84" t="s">
        <v>319</v>
      </c>
      <c r="F30" s="83">
        <f t="shared" si="1"/>
        <v>30</v>
      </c>
      <c r="G30" s="92">
        <v>6.8</v>
      </c>
      <c r="H30" s="92">
        <v>23.2</v>
      </c>
    </row>
    <row r="31" ht="16" customHeight="1" spans="1:8">
      <c r="A31" s="89" t="s">
        <v>320</v>
      </c>
      <c r="B31" s="89"/>
      <c r="C31" s="91"/>
      <c r="D31" s="16" t="s">
        <v>123</v>
      </c>
      <c r="E31" s="85" t="s">
        <v>321</v>
      </c>
      <c r="F31" s="83">
        <f t="shared" si="1"/>
        <v>30.21</v>
      </c>
      <c r="G31" s="88">
        <f>SUM(G32:G35)</f>
        <v>30.21</v>
      </c>
      <c r="H31" s="88"/>
    </row>
    <row r="32" ht="16" customHeight="1" spans="1:8">
      <c r="A32" s="89"/>
      <c r="B32" s="89" t="s">
        <v>126</v>
      </c>
      <c r="C32" s="91"/>
      <c r="D32" s="16" t="s">
        <v>123</v>
      </c>
      <c r="E32" s="84" t="s">
        <v>322</v>
      </c>
      <c r="F32" s="83">
        <f t="shared" si="1"/>
        <v>13.11</v>
      </c>
      <c r="G32" s="88">
        <v>13.11</v>
      </c>
      <c r="H32" s="88"/>
    </row>
    <row r="33" ht="16" customHeight="1" spans="1:8">
      <c r="A33" s="89"/>
      <c r="B33" s="89" t="s">
        <v>125</v>
      </c>
      <c r="C33" s="91"/>
      <c r="D33" s="16" t="s">
        <v>123</v>
      </c>
      <c r="E33" s="84" t="s">
        <v>323</v>
      </c>
      <c r="F33" s="83">
        <f t="shared" si="1"/>
        <v>11.51</v>
      </c>
      <c r="G33" s="88">
        <v>11.51</v>
      </c>
      <c r="H33" s="88"/>
    </row>
    <row r="34" ht="16" customHeight="1" spans="1:8">
      <c r="A34" s="89"/>
      <c r="B34" s="89" t="s">
        <v>289</v>
      </c>
      <c r="C34" s="91"/>
      <c r="D34" s="16" t="s">
        <v>123</v>
      </c>
      <c r="E34" s="93" t="s">
        <v>324</v>
      </c>
      <c r="F34" s="83">
        <f t="shared" si="1"/>
        <v>5.56</v>
      </c>
      <c r="G34" s="88">
        <v>5.56</v>
      </c>
      <c r="H34" s="88"/>
    </row>
    <row r="35" ht="16" customHeight="1" spans="1:8">
      <c r="A35" s="89"/>
      <c r="B35" s="89" t="s">
        <v>325</v>
      </c>
      <c r="C35" s="91"/>
      <c r="D35" s="16"/>
      <c r="E35" s="93" t="s">
        <v>326</v>
      </c>
      <c r="F35" s="83">
        <f t="shared" si="1"/>
        <v>0.03</v>
      </c>
      <c r="G35" s="88">
        <v>0.03</v>
      </c>
      <c r="H35" s="88"/>
    </row>
    <row r="36" ht="17" customHeight="1" spans="1:8">
      <c r="A36" s="13"/>
      <c r="B36" s="13"/>
      <c r="C36" s="90"/>
      <c r="D36" s="10"/>
      <c r="E36" s="10"/>
      <c r="F36" s="87"/>
      <c r="G36" s="87"/>
      <c r="H36" s="87"/>
    </row>
  </sheetData>
  <mergeCells count="8">
    <mergeCell ref="A4:B4"/>
    <mergeCell ref="C4:C5"/>
    <mergeCell ref="D4:D5"/>
    <mergeCell ref="E4:E5"/>
    <mergeCell ref="F4:F5"/>
    <mergeCell ref="G4:G5"/>
    <mergeCell ref="H4:H5"/>
    <mergeCell ref="A1:G3"/>
  </mergeCells>
  <printOptions horizontalCentered="1"/>
  <pageMargins left="0.751388888888889" right="0.751388888888889" top="0" bottom="0" header="0.511805555555556" footer="0.511805555555556"/>
  <pageSetup paperSize="9" fitToHeight="999" orientation="landscape" horizontalDpi="600" vertic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A1" sqref="A1:H36"/>
    </sheetView>
  </sheetViews>
  <sheetFormatPr defaultColWidth="9.16666666666667" defaultRowHeight="12.75" customHeight="1"/>
  <cols>
    <col min="1" max="2" width="5.66666666666667" customWidth="1"/>
    <col min="3" max="3" width="9.16666666666667" customWidth="1"/>
    <col min="4" max="4" width="37.3333333333333" customWidth="1"/>
    <col min="5" max="5" width="35.5" customWidth="1"/>
    <col min="6" max="6" width="18.5" customWidth="1"/>
    <col min="7" max="7" width="19.3333333333333" customWidth="1"/>
    <col min="8" max="8" width="22" customWidth="1"/>
  </cols>
  <sheetData>
    <row r="1" ht="12" customHeight="1" spans="1:8">
      <c r="A1" s="77" t="s">
        <v>327</v>
      </c>
      <c r="B1" s="77"/>
      <c r="C1" s="77"/>
      <c r="D1" s="77"/>
      <c r="E1" s="77"/>
      <c r="F1" s="77"/>
      <c r="G1" s="77"/>
      <c r="H1" s="78" t="s">
        <v>328</v>
      </c>
    </row>
    <row r="2" ht="12" customHeight="1" spans="1:7">
      <c r="A2" s="77"/>
      <c r="B2" s="77"/>
      <c r="C2" s="77"/>
      <c r="D2" s="77"/>
      <c r="E2" s="77"/>
      <c r="F2" s="77"/>
      <c r="G2" s="77"/>
    </row>
    <row r="3" ht="12" customHeight="1" spans="1:8">
      <c r="A3" s="77"/>
      <c r="B3" s="77"/>
      <c r="C3" s="77"/>
      <c r="D3" s="77"/>
      <c r="E3" s="77"/>
      <c r="F3" s="77"/>
      <c r="G3" s="77"/>
      <c r="H3" s="79" t="s">
        <v>3</v>
      </c>
    </row>
    <row r="4" ht="15" customHeight="1" spans="1:8">
      <c r="A4" s="3" t="s">
        <v>329</v>
      </c>
      <c r="B4" s="4"/>
      <c r="C4" s="4" t="s">
        <v>280</v>
      </c>
      <c r="D4" s="4" t="s">
        <v>281</v>
      </c>
      <c r="E4" s="3" t="s">
        <v>282</v>
      </c>
      <c r="F4" s="6" t="s">
        <v>151</v>
      </c>
      <c r="G4" s="6"/>
      <c r="H4" s="6"/>
    </row>
    <row r="5" ht="15" customHeight="1" spans="1:8">
      <c r="A5" s="6"/>
      <c r="B5" s="26"/>
      <c r="C5" s="26"/>
      <c r="D5" s="26"/>
      <c r="E5" s="6"/>
      <c r="F5" s="80" t="s">
        <v>99</v>
      </c>
      <c r="G5" s="26" t="s">
        <v>330</v>
      </c>
      <c r="H5" s="6" t="s">
        <v>331</v>
      </c>
    </row>
    <row r="6" ht="15" customHeight="1" spans="1:8">
      <c r="A6" s="3" t="s">
        <v>89</v>
      </c>
      <c r="B6" s="81" t="s">
        <v>90</v>
      </c>
      <c r="C6" s="26"/>
      <c r="D6" s="26"/>
      <c r="E6" s="6"/>
      <c r="F6" s="80"/>
      <c r="G6" s="26"/>
      <c r="H6" s="6"/>
    </row>
    <row r="7" ht="15" customHeight="1" spans="1:8">
      <c r="A7" s="82" t="s">
        <v>119</v>
      </c>
      <c r="B7" s="82" t="s">
        <v>119</v>
      </c>
      <c r="C7" s="82" t="s">
        <v>119</v>
      </c>
      <c r="D7" s="82" t="s">
        <v>119</v>
      </c>
      <c r="E7" s="82" t="s">
        <v>119</v>
      </c>
      <c r="F7" s="82">
        <v>1</v>
      </c>
      <c r="G7" s="82">
        <v>2</v>
      </c>
      <c r="H7" s="82">
        <v>3</v>
      </c>
    </row>
    <row r="8" ht="15" customHeight="1" spans="1:8">
      <c r="A8" s="16"/>
      <c r="B8" s="16"/>
      <c r="C8" s="16" t="s">
        <v>283</v>
      </c>
      <c r="D8" s="16" t="s">
        <v>123</v>
      </c>
      <c r="E8" s="16" t="s">
        <v>121</v>
      </c>
      <c r="F8" s="83">
        <f>SUM(F9,F20,F32)</f>
        <v>370.41</v>
      </c>
      <c r="G8" s="83">
        <f>SUM(G9,G20,G32)</f>
        <v>323.87</v>
      </c>
      <c r="H8" s="83">
        <f>SUM(H9,H20,H32)</f>
        <v>46.54</v>
      </c>
    </row>
    <row r="9" ht="15" customHeight="1" spans="1:8">
      <c r="A9" s="84" t="s">
        <v>284</v>
      </c>
      <c r="B9" s="16"/>
      <c r="C9" s="16"/>
      <c r="D9" s="16" t="s">
        <v>121</v>
      </c>
      <c r="E9" s="85" t="s">
        <v>285</v>
      </c>
      <c r="F9" s="83">
        <f t="shared" ref="F9:F33" si="0">SUM(G9:H9)</f>
        <v>293.66</v>
      </c>
      <c r="G9" s="86">
        <f>SUM(G10:G19)</f>
        <v>293.66</v>
      </c>
      <c r="H9" s="83"/>
    </row>
    <row r="10" ht="15" customHeight="1" spans="1:8">
      <c r="A10" s="84"/>
      <c r="B10" s="84" t="s">
        <v>126</v>
      </c>
      <c r="C10" s="16"/>
      <c r="D10" s="16" t="s">
        <v>121</v>
      </c>
      <c r="E10" s="84" t="s">
        <v>286</v>
      </c>
      <c r="F10" s="83">
        <f t="shared" si="0"/>
        <v>81.47</v>
      </c>
      <c r="G10" s="86">
        <v>81.47</v>
      </c>
      <c r="H10" s="83"/>
    </row>
    <row r="11" ht="15" customHeight="1" spans="1:8">
      <c r="A11" s="84"/>
      <c r="B11" s="84" t="s">
        <v>125</v>
      </c>
      <c r="C11" s="16"/>
      <c r="D11" s="16" t="s">
        <v>121</v>
      </c>
      <c r="E11" s="84" t="s">
        <v>287</v>
      </c>
      <c r="F11" s="83">
        <f t="shared" si="0"/>
        <v>49.29</v>
      </c>
      <c r="G11" s="86">
        <v>49.29</v>
      </c>
      <c r="H11" s="83"/>
    </row>
    <row r="12" ht="15" customHeight="1" spans="1:9">
      <c r="A12" s="16"/>
      <c r="B12" s="84" t="s">
        <v>144</v>
      </c>
      <c r="C12" s="84"/>
      <c r="D12" s="16" t="s">
        <v>123</v>
      </c>
      <c r="E12" s="84" t="s">
        <v>288</v>
      </c>
      <c r="F12" s="83">
        <f t="shared" si="0"/>
        <v>6.79</v>
      </c>
      <c r="G12" s="86">
        <v>6.79</v>
      </c>
      <c r="H12" s="83"/>
      <c r="I12" s="38"/>
    </row>
    <row r="13" ht="15" customHeight="1" spans="1:8">
      <c r="A13" s="16"/>
      <c r="B13" s="84" t="s">
        <v>289</v>
      </c>
      <c r="C13" s="84"/>
      <c r="D13" s="16" t="s">
        <v>123</v>
      </c>
      <c r="E13" s="84" t="s">
        <v>290</v>
      </c>
      <c r="F13" s="83">
        <f t="shared" si="0"/>
        <v>42.43</v>
      </c>
      <c r="G13" s="86">
        <v>42.43</v>
      </c>
      <c r="H13" s="83"/>
    </row>
    <row r="14" ht="15" customHeight="1" spans="1:8">
      <c r="A14" s="84"/>
      <c r="B14" s="84" t="s">
        <v>291</v>
      </c>
      <c r="C14" s="84"/>
      <c r="D14" s="16" t="s">
        <v>123</v>
      </c>
      <c r="E14" s="84" t="s">
        <v>292</v>
      </c>
      <c r="F14" s="83">
        <f t="shared" si="0"/>
        <v>32.59</v>
      </c>
      <c r="G14" s="86">
        <v>32.59</v>
      </c>
      <c r="H14" s="83"/>
    </row>
    <row r="15" ht="15" customHeight="1" spans="1:9">
      <c r="A15" s="16"/>
      <c r="B15" s="84" t="s">
        <v>293</v>
      </c>
      <c r="C15" s="84"/>
      <c r="D15" s="16" t="s">
        <v>123</v>
      </c>
      <c r="E15" s="84" t="s">
        <v>294</v>
      </c>
      <c r="F15" s="83">
        <f t="shared" si="0"/>
        <v>15.28</v>
      </c>
      <c r="G15" s="86">
        <v>15.28</v>
      </c>
      <c r="H15" s="83"/>
      <c r="I15" s="38"/>
    </row>
    <row r="16" ht="15" customHeight="1" spans="1:8">
      <c r="A16" s="84"/>
      <c r="B16" s="84" t="s">
        <v>142</v>
      </c>
      <c r="C16" s="84"/>
      <c r="D16" s="16" t="s">
        <v>123</v>
      </c>
      <c r="E16" s="84" t="s">
        <v>295</v>
      </c>
      <c r="F16" s="83">
        <f t="shared" si="0"/>
        <v>11.99</v>
      </c>
      <c r="G16" s="86">
        <v>11.99</v>
      </c>
      <c r="H16" s="83"/>
    </row>
    <row r="17" ht="15" customHeight="1" spans="1:8">
      <c r="A17" s="84"/>
      <c r="B17" s="84" t="s">
        <v>296</v>
      </c>
      <c r="C17" s="84"/>
      <c r="D17" s="16" t="s">
        <v>123</v>
      </c>
      <c r="E17" s="84" t="s">
        <v>297</v>
      </c>
      <c r="F17" s="83">
        <f t="shared" si="0"/>
        <v>16.44</v>
      </c>
      <c r="G17" s="86">
        <v>16.44</v>
      </c>
      <c r="H17" s="83"/>
    </row>
    <row r="18" ht="15" customHeight="1" spans="1:8">
      <c r="A18" s="84"/>
      <c r="B18" s="84" t="s">
        <v>298</v>
      </c>
      <c r="C18" s="84"/>
      <c r="D18" s="16" t="s">
        <v>123</v>
      </c>
      <c r="E18" s="84" t="s">
        <v>299</v>
      </c>
      <c r="F18" s="83">
        <f t="shared" si="0"/>
        <v>24.45</v>
      </c>
      <c r="G18" s="86">
        <v>24.45</v>
      </c>
      <c r="H18" s="83"/>
    </row>
    <row r="19" ht="15" customHeight="1" spans="1:8">
      <c r="A19" s="84"/>
      <c r="B19" s="84" t="s">
        <v>135</v>
      </c>
      <c r="C19" s="84"/>
      <c r="D19" s="16" t="s">
        <v>123</v>
      </c>
      <c r="E19" s="84" t="s">
        <v>300</v>
      </c>
      <c r="F19" s="83">
        <f t="shared" si="0"/>
        <v>12.93</v>
      </c>
      <c r="G19" s="86">
        <v>12.93</v>
      </c>
      <c r="H19" s="83"/>
    </row>
    <row r="20" ht="15" customHeight="1" spans="1:8">
      <c r="A20" s="84" t="s">
        <v>301</v>
      </c>
      <c r="B20" s="16"/>
      <c r="C20" s="84"/>
      <c r="D20" s="16" t="s">
        <v>123</v>
      </c>
      <c r="E20" s="85" t="s">
        <v>302</v>
      </c>
      <c r="F20" s="83">
        <f t="shared" si="0"/>
        <v>46.54</v>
      </c>
      <c r="G20" s="83"/>
      <c r="H20" s="83">
        <f>SUM(H21:H31)</f>
        <v>46.54</v>
      </c>
    </row>
    <row r="21" ht="15" customHeight="1" spans="1:8">
      <c r="A21" s="84"/>
      <c r="B21" s="84" t="s">
        <v>126</v>
      </c>
      <c r="C21" s="84"/>
      <c r="D21" s="16" t="s">
        <v>123</v>
      </c>
      <c r="E21" s="84" t="s">
        <v>303</v>
      </c>
      <c r="F21" s="83">
        <f>SUM(H21:H21)</f>
        <v>15.2</v>
      </c>
      <c r="G21" s="87"/>
      <c r="H21" s="88">
        <v>15.2</v>
      </c>
    </row>
    <row r="22" ht="15" customHeight="1" spans="1:8">
      <c r="A22" s="16"/>
      <c r="B22" s="84" t="s">
        <v>125</v>
      </c>
      <c r="C22" s="84"/>
      <c r="D22" s="16" t="s">
        <v>123</v>
      </c>
      <c r="E22" s="84" t="s">
        <v>304</v>
      </c>
      <c r="F22" s="83">
        <f t="shared" ref="F22:F36" si="1">SUM(H22:H22)</f>
        <v>0</v>
      </c>
      <c r="G22" s="87"/>
      <c r="H22" s="88"/>
    </row>
    <row r="23" ht="15" customHeight="1" spans="1:8">
      <c r="A23" s="16"/>
      <c r="B23" s="84" t="s">
        <v>289</v>
      </c>
      <c r="C23" s="16"/>
      <c r="D23" s="16" t="s">
        <v>123</v>
      </c>
      <c r="E23" s="84" t="s">
        <v>305</v>
      </c>
      <c r="F23" s="83">
        <f t="shared" si="1"/>
        <v>2.83</v>
      </c>
      <c r="G23" s="87"/>
      <c r="H23" s="88">
        <v>2.83</v>
      </c>
    </row>
    <row r="24" ht="15" customHeight="1" spans="1:8">
      <c r="A24" s="16"/>
      <c r="B24" s="84" t="s">
        <v>142</v>
      </c>
      <c r="C24" s="16"/>
      <c r="D24" s="16" t="s">
        <v>123</v>
      </c>
      <c r="E24" s="84" t="s">
        <v>306</v>
      </c>
      <c r="F24" s="83">
        <f t="shared" si="1"/>
        <v>0</v>
      </c>
      <c r="G24" s="87"/>
      <c r="H24" s="88"/>
    </row>
    <row r="25" ht="15" customHeight="1" spans="1:8">
      <c r="A25" s="84"/>
      <c r="B25" s="84" t="s">
        <v>307</v>
      </c>
      <c r="C25" s="16"/>
      <c r="D25" s="16" t="s">
        <v>123</v>
      </c>
      <c r="E25" s="84" t="s">
        <v>308</v>
      </c>
      <c r="F25" s="83">
        <f t="shared" si="1"/>
        <v>0</v>
      </c>
      <c r="G25" s="87"/>
      <c r="H25" s="88"/>
    </row>
    <row r="26" ht="15" customHeight="1" spans="1:8">
      <c r="A26" s="84"/>
      <c r="B26" s="84" t="s">
        <v>309</v>
      </c>
      <c r="C26" s="16"/>
      <c r="D26" s="16" t="s">
        <v>123</v>
      </c>
      <c r="E26" s="84" t="s">
        <v>310</v>
      </c>
      <c r="F26" s="83">
        <f t="shared" si="1"/>
        <v>0</v>
      </c>
      <c r="G26" s="87"/>
      <c r="H26" s="88"/>
    </row>
    <row r="27" ht="15" customHeight="1" spans="1:8">
      <c r="A27" s="84"/>
      <c r="B27" s="84" t="s">
        <v>311</v>
      </c>
      <c r="C27" s="16"/>
      <c r="D27" s="16" t="s">
        <v>123</v>
      </c>
      <c r="E27" s="84" t="s">
        <v>312</v>
      </c>
      <c r="F27" s="83">
        <f t="shared" si="1"/>
        <v>0</v>
      </c>
      <c r="G27" s="87"/>
      <c r="H27" s="88"/>
    </row>
    <row r="28" ht="15" customHeight="1" spans="1:8">
      <c r="A28" s="84"/>
      <c r="B28" s="84" t="s">
        <v>313</v>
      </c>
      <c r="C28" s="16"/>
      <c r="D28" s="16" t="s">
        <v>123</v>
      </c>
      <c r="E28" s="84" t="s">
        <v>314</v>
      </c>
      <c r="F28" s="83">
        <f t="shared" si="1"/>
        <v>4.07</v>
      </c>
      <c r="G28" s="87"/>
      <c r="H28" s="88">
        <v>4.07</v>
      </c>
    </row>
    <row r="29" ht="15" customHeight="1" spans="1:8">
      <c r="A29" s="84"/>
      <c r="B29" s="84" t="s">
        <v>315</v>
      </c>
      <c r="C29" s="16"/>
      <c r="D29" s="16" t="s">
        <v>123</v>
      </c>
      <c r="E29" s="84" t="s">
        <v>316</v>
      </c>
      <c r="F29" s="83">
        <f t="shared" si="1"/>
        <v>0</v>
      </c>
      <c r="G29" s="87"/>
      <c r="H29" s="88"/>
    </row>
    <row r="30" ht="15" customHeight="1" spans="1:8">
      <c r="A30" s="89"/>
      <c r="B30" s="13" t="s">
        <v>317</v>
      </c>
      <c r="C30" s="90"/>
      <c r="D30" s="16" t="s">
        <v>123</v>
      </c>
      <c r="E30" s="10" t="s">
        <v>318</v>
      </c>
      <c r="F30" s="83">
        <f t="shared" si="1"/>
        <v>17.64</v>
      </c>
      <c r="G30" s="87"/>
      <c r="H30" s="88">
        <v>17.64</v>
      </c>
    </row>
    <row r="31" ht="15" customHeight="1" spans="1:8">
      <c r="A31" s="89"/>
      <c r="B31" s="89" t="s">
        <v>135</v>
      </c>
      <c r="C31" s="91"/>
      <c r="D31" s="16" t="s">
        <v>123</v>
      </c>
      <c r="E31" s="84" t="s">
        <v>319</v>
      </c>
      <c r="F31" s="83">
        <f t="shared" si="1"/>
        <v>6.8</v>
      </c>
      <c r="G31" s="87"/>
      <c r="H31" s="92">
        <v>6.8</v>
      </c>
    </row>
    <row r="32" ht="15" customHeight="1" spans="1:8">
      <c r="A32" s="89" t="s">
        <v>320</v>
      </c>
      <c r="B32" s="89"/>
      <c r="C32" s="91"/>
      <c r="D32" s="16" t="s">
        <v>123</v>
      </c>
      <c r="E32" s="85" t="s">
        <v>321</v>
      </c>
      <c r="F32" s="83">
        <f>SUM(G32:H32)</f>
        <v>30.21</v>
      </c>
      <c r="G32" s="87">
        <f>SUM(G33:G36)</f>
        <v>30.21</v>
      </c>
      <c r="H32" s="87"/>
    </row>
    <row r="33" ht="15" customHeight="1" spans="1:8">
      <c r="A33" s="89"/>
      <c r="B33" s="89" t="s">
        <v>126</v>
      </c>
      <c r="C33" s="91"/>
      <c r="D33" s="16" t="s">
        <v>123</v>
      </c>
      <c r="E33" s="84" t="s">
        <v>322</v>
      </c>
      <c r="F33" s="83">
        <f>SUM(G33:H33)</f>
        <v>13.11</v>
      </c>
      <c r="G33" s="87">
        <v>13.11</v>
      </c>
      <c r="H33" s="87"/>
    </row>
    <row r="34" ht="15" customHeight="1" spans="1:8">
      <c r="A34" s="89"/>
      <c r="B34" s="89" t="s">
        <v>125</v>
      </c>
      <c r="C34" s="91"/>
      <c r="D34" s="16" t="s">
        <v>123</v>
      </c>
      <c r="E34" s="84" t="s">
        <v>323</v>
      </c>
      <c r="F34" s="83">
        <f>SUM(G34:H34)</f>
        <v>11.51</v>
      </c>
      <c r="G34" s="87">
        <v>11.51</v>
      </c>
      <c r="H34" s="87"/>
    </row>
    <row r="35" ht="15" customHeight="1" spans="1:8">
      <c r="A35" s="89"/>
      <c r="B35" s="89" t="s">
        <v>289</v>
      </c>
      <c r="C35" s="91"/>
      <c r="D35" s="16" t="s">
        <v>123</v>
      </c>
      <c r="E35" s="93" t="s">
        <v>324</v>
      </c>
      <c r="F35" s="83">
        <f>SUM(G35:H35)</f>
        <v>5.56</v>
      </c>
      <c r="G35" s="87">
        <v>5.56</v>
      </c>
      <c r="H35" s="87"/>
    </row>
    <row r="36" ht="15" customHeight="1" spans="1:8">
      <c r="A36" s="89"/>
      <c r="B36" s="89" t="s">
        <v>325</v>
      </c>
      <c r="C36" s="91"/>
      <c r="D36" s="16"/>
      <c r="E36" s="93" t="s">
        <v>326</v>
      </c>
      <c r="F36" s="83">
        <f>SUM(G36:H36)</f>
        <v>0.03</v>
      </c>
      <c r="G36" s="87">
        <v>0.03</v>
      </c>
      <c r="H36" s="87"/>
    </row>
    <row r="37" ht="17" customHeight="1" spans="1:8">
      <c r="A37" s="13"/>
      <c r="B37" s="13"/>
      <c r="C37" s="90"/>
      <c r="D37" s="10"/>
      <c r="E37" s="10"/>
      <c r="F37" s="87"/>
      <c r="G37" s="87"/>
      <c r="H37" s="87"/>
    </row>
  </sheetData>
  <mergeCells count="9">
    <mergeCell ref="F4:H4"/>
    <mergeCell ref="C4:C6"/>
    <mergeCell ref="D4:D6"/>
    <mergeCell ref="E4:E6"/>
    <mergeCell ref="F5:F6"/>
    <mergeCell ref="G5:G6"/>
    <mergeCell ref="H5:H6"/>
    <mergeCell ref="A1:G3"/>
    <mergeCell ref="A4:B5"/>
  </mergeCells>
  <pageMargins left="0.161111111111111" right="0.161111111111111" top="0.586111111111111" bottom="0.192361111111111" header="0.511805555555556" footer="0.511805555555556"/>
  <pageSetup paperSize="9" fitToHeight="999" orientation="landscape" horizontalDpi="600" verticalDpi="6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9"/>
  <sheetViews>
    <sheetView workbookViewId="0">
      <selection activeCell="Q18" sqref="Q18"/>
    </sheetView>
  </sheetViews>
  <sheetFormatPr defaultColWidth="9.16666666666667" defaultRowHeight="11.25"/>
  <cols>
    <col min="1" max="1" width="5.66666666666667" customWidth="1"/>
    <col min="2" max="2" width="5" customWidth="1"/>
    <col min="3" max="3" width="5.33333333333333" customWidth="1"/>
    <col min="4" max="4" width="14.5" customWidth="1"/>
    <col min="5" max="5" width="17.8333333333333" customWidth="1"/>
    <col min="6" max="27" width="11.6666666666667" customWidth="1"/>
    <col min="28" max="16384" width="9.16666666666667" customWidth="1"/>
  </cols>
  <sheetData>
    <row r="1" ht="15" customHeight="1" spans="1:28">
      <c r="A1" s="31"/>
      <c r="B1" s="28"/>
      <c r="C1" s="64"/>
      <c r="D1" s="64"/>
      <c r="E1" s="64"/>
      <c r="F1" s="64"/>
      <c r="G1" s="64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31" t="s">
        <v>332</v>
      </c>
      <c r="AB1" s="28"/>
    </row>
    <row r="2" ht="30" customHeight="1" spans="1:28">
      <c r="A2" s="66" t="s">
        <v>333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30"/>
    </row>
    <row r="3" ht="15" customHeight="1" spans="1:28">
      <c r="A3" s="67"/>
      <c r="B3" s="28"/>
      <c r="C3" s="64"/>
      <c r="D3" s="64"/>
      <c r="E3" s="64"/>
      <c r="F3" s="64"/>
      <c r="G3" s="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31" t="s">
        <v>3</v>
      </c>
      <c r="AB3" s="28"/>
    </row>
    <row r="4" ht="15" customHeight="1" spans="1:28">
      <c r="A4" s="34" t="s">
        <v>85</v>
      </c>
      <c r="B4" s="34"/>
      <c r="C4" s="34"/>
      <c r="D4" s="6" t="s">
        <v>86</v>
      </c>
      <c r="E4" s="6" t="s">
        <v>334</v>
      </c>
      <c r="F4" s="5" t="s">
        <v>92</v>
      </c>
      <c r="G4" s="69" t="s">
        <v>151</v>
      </c>
      <c r="H4" s="69"/>
      <c r="I4" s="69"/>
      <c r="J4" s="69"/>
      <c r="K4" s="74" t="s">
        <v>152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5" t="s">
        <v>268</v>
      </c>
      <c r="W4" s="75" t="s">
        <v>269</v>
      </c>
      <c r="X4" s="75" t="s">
        <v>270</v>
      </c>
      <c r="Y4" s="34" t="s">
        <v>271</v>
      </c>
      <c r="Z4" s="34"/>
      <c r="AA4" s="34"/>
      <c r="AB4" s="30"/>
    </row>
    <row r="5" ht="60" customHeight="1" spans="1:28">
      <c r="A5" s="5" t="s">
        <v>89</v>
      </c>
      <c r="B5" s="5" t="s">
        <v>90</v>
      </c>
      <c r="C5" s="5" t="s">
        <v>91</v>
      </c>
      <c r="D5" s="6"/>
      <c r="E5" s="6"/>
      <c r="F5" s="5"/>
      <c r="G5" s="70" t="s">
        <v>102</v>
      </c>
      <c r="H5" s="71" t="s">
        <v>153</v>
      </c>
      <c r="I5" s="71" t="s">
        <v>154</v>
      </c>
      <c r="J5" s="71" t="s">
        <v>155</v>
      </c>
      <c r="K5" s="70" t="s">
        <v>102</v>
      </c>
      <c r="L5" s="71" t="s">
        <v>153</v>
      </c>
      <c r="M5" s="71" t="s">
        <v>154</v>
      </c>
      <c r="N5" s="71" t="s">
        <v>155</v>
      </c>
      <c r="O5" s="24" t="s">
        <v>272</v>
      </c>
      <c r="P5" s="24" t="s">
        <v>273</v>
      </c>
      <c r="Q5" s="24" t="s">
        <v>274</v>
      </c>
      <c r="R5" s="24" t="s">
        <v>275</v>
      </c>
      <c r="S5" s="6" t="s">
        <v>276</v>
      </c>
      <c r="T5" s="6" t="s">
        <v>277</v>
      </c>
      <c r="U5" s="6" t="s">
        <v>162</v>
      </c>
      <c r="V5" s="75"/>
      <c r="W5" s="75"/>
      <c r="X5" s="75"/>
      <c r="Y5" s="6" t="s">
        <v>102</v>
      </c>
      <c r="Z5" s="6" t="s">
        <v>151</v>
      </c>
      <c r="AA5" s="6" t="s">
        <v>152</v>
      </c>
      <c r="AB5" s="30"/>
    </row>
    <row r="6" ht="19.5" customHeight="1" spans="1:28">
      <c r="A6" s="72" t="s">
        <v>119</v>
      </c>
      <c r="B6" s="72" t="s">
        <v>119</v>
      </c>
      <c r="C6" s="72" t="s">
        <v>119</v>
      </c>
      <c r="D6" s="73" t="s">
        <v>119</v>
      </c>
      <c r="E6" s="73" t="s">
        <v>119</v>
      </c>
      <c r="F6" s="73">
        <v>1</v>
      </c>
      <c r="G6" s="73">
        <v>2</v>
      </c>
      <c r="H6" s="73">
        <v>3</v>
      </c>
      <c r="I6" s="73">
        <v>4</v>
      </c>
      <c r="J6" s="73">
        <v>5</v>
      </c>
      <c r="K6" s="73">
        <v>6</v>
      </c>
      <c r="L6" s="73">
        <v>7</v>
      </c>
      <c r="M6" s="73">
        <v>8</v>
      </c>
      <c r="N6" s="73">
        <v>9</v>
      </c>
      <c r="O6" s="73">
        <v>10</v>
      </c>
      <c r="P6" s="73">
        <v>11</v>
      </c>
      <c r="Q6" s="73">
        <v>12</v>
      </c>
      <c r="R6" s="73">
        <v>13</v>
      </c>
      <c r="S6" s="73">
        <v>14</v>
      </c>
      <c r="T6" s="73">
        <v>15</v>
      </c>
      <c r="U6" s="73">
        <v>16</v>
      </c>
      <c r="V6" s="73">
        <v>17</v>
      </c>
      <c r="W6" s="73">
        <v>18</v>
      </c>
      <c r="X6" s="73">
        <v>19</v>
      </c>
      <c r="Y6" s="73">
        <v>20</v>
      </c>
      <c r="Z6" s="73">
        <v>21</v>
      </c>
      <c r="AA6" s="73">
        <v>22</v>
      </c>
      <c r="AB6" s="28"/>
    </row>
    <row r="7" ht="19.5" customHeight="1" spans="1:28">
      <c r="A7" s="10"/>
      <c r="B7" s="11"/>
      <c r="C7" s="12"/>
      <c r="D7" s="13"/>
      <c r="E7" s="13"/>
      <c r="F7" s="37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38"/>
    </row>
    <row r="8" ht="24.75" customHeight="1" spans="1:28">
      <c r="A8" s="38"/>
      <c r="B8" s="38"/>
      <c r="C8" s="38"/>
      <c r="D8" s="38"/>
      <c r="E8" s="38"/>
      <c r="F8" s="38"/>
      <c r="H8" s="38"/>
      <c r="I8" s="38"/>
      <c r="J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AB8" s="38"/>
    </row>
    <row r="9" ht="9.75" customHeight="1" spans="1:27">
      <c r="A9" s="38"/>
      <c r="D9" s="38"/>
      <c r="E9" s="38"/>
      <c r="F9" s="38"/>
      <c r="H9" s="38"/>
      <c r="L9" s="38"/>
      <c r="M9" s="38"/>
      <c r="N9" s="38"/>
      <c r="T9" s="38"/>
      <c r="U9" s="38"/>
      <c r="V9" s="38"/>
      <c r="W9" s="38"/>
      <c r="X9" s="38"/>
      <c r="AA9" s="38"/>
    </row>
    <row r="10" ht="9.75" customHeight="1" spans="3:24">
      <c r="C10" s="38"/>
      <c r="D10" s="38"/>
      <c r="Q10" s="38"/>
      <c r="R10" s="38"/>
      <c r="U10" s="38"/>
      <c r="X10" s="38"/>
    </row>
    <row r="11" ht="9.75" customHeight="1" spans="4:26">
      <c r="D11" s="38"/>
      <c r="F11" s="38"/>
      <c r="H11" s="38"/>
      <c r="I11" s="38"/>
      <c r="K11" s="38"/>
      <c r="L11" s="38"/>
      <c r="M11" s="38"/>
      <c r="N11" s="38"/>
      <c r="Q11" s="38"/>
      <c r="S11" s="38"/>
      <c r="T11" s="38"/>
      <c r="V11" s="38"/>
      <c r="X11" s="38"/>
      <c r="Z11" s="38"/>
    </row>
    <row r="12" ht="9.75" customHeight="1" spans="1:24">
      <c r="A12" s="38"/>
      <c r="D12" s="38"/>
      <c r="E12" s="38"/>
      <c r="F12" s="38"/>
      <c r="I12" s="38"/>
      <c r="L12" s="38"/>
      <c r="O12" s="38"/>
      <c r="Q12" s="38"/>
      <c r="T12" s="38"/>
      <c r="U12" s="38"/>
      <c r="X12" s="38"/>
    </row>
    <row r="13" ht="9.75" customHeight="1" spans="17:21">
      <c r="Q13" s="38"/>
      <c r="R13" s="38"/>
      <c r="U13" s="38"/>
    </row>
    <row r="14" ht="9.75" customHeight="1" spans="2:24">
      <c r="B14" s="38"/>
      <c r="D14" s="38"/>
      <c r="E14" s="38"/>
      <c r="F14" s="38"/>
      <c r="I14" s="38"/>
      <c r="P14" s="38"/>
      <c r="Q14" s="38"/>
      <c r="X14" s="38"/>
    </row>
    <row r="15" ht="9.75" customHeight="1" spans="5:22">
      <c r="E15" s="38"/>
      <c r="F15" s="38"/>
      <c r="I15" s="38"/>
      <c r="N15" s="38"/>
      <c r="S15" s="38"/>
      <c r="V15" s="38"/>
    </row>
    <row r="16" ht="9.75" customHeight="1" spans="5:24">
      <c r="E16" s="38"/>
      <c r="F16" s="38"/>
      <c r="L16" s="38"/>
      <c r="S16" s="38"/>
      <c r="T16" s="38"/>
      <c r="V16" s="38"/>
      <c r="W16" s="38"/>
      <c r="X16" s="38"/>
    </row>
    <row r="17" ht="9.75" customHeight="1" spans="3:6">
      <c r="C17" s="38"/>
      <c r="E17" s="38"/>
      <c r="F17" s="38"/>
    </row>
    <row r="18" ht="9.75" customHeight="1" spans="5:23">
      <c r="E18" s="38"/>
      <c r="F18" s="38"/>
      <c r="G18" s="38"/>
      <c r="O18" s="38"/>
      <c r="R18" s="38"/>
      <c r="T18" s="38"/>
      <c r="W18" s="38"/>
    </row>
    <row r="19" ht="9.75" customHeight="1" spans="4:18">
      <c r="D19" s="38"/>
      <c r="R19" s="38"/>
    </row>
    <row r="20" ht="9.75" customHeight="1" spans="7:11">
      <c r="G20" s="38"/>
      <c r="K20" s="38"/>
    </row>
    <row r="22" spans="6:12">
      <c r="F22" s="38"/>
      <c r="L22" s="38"/>
    </row>
    <row r="23" spans="6:7">
      <c r="F23" s="38"/>
      <c r="G23" s="38"/>
    </row>
    <row r="26" spans="5:5">
      <c r="E26" s="38"/>
    </row>
    <row r="29" spans="9:9">
      <c r="I29" s="38"/>
    </row>
  </sheetData>
  <mergeCells count="6">
    <mergeCell ref="D4:D5"/>
    <mergeCell ref="E4:E5"/>
    <mergeCell ref="F4:F5"/>
    <mergeCell ref="V4:V5"/>
    <mergeCell ref="W4:W5"/>
    <mergeCell ref="X4:X5"/>
  </mergeCells>
  <pageMargins left="0.75" right="0.75" top="1" bottom="1" header="0.51" footer="0.5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2"/>
  <sheetViews>
    <sheetView showGridLines="0" showZeros="0" workbookViewId="0">
      <selection activeCell="M20" sqref="M20"/>
    </sheetView>
  </sheetViews>
  <sheetFormatPr defaultColWidth="9.16666666666667" defaultRowHeight="11.25"/>
  <cols>
    <col min="1" max="1" width="4.33333333333333" customWidth="1"/>
    <col min="2" max="3" width="6.16666666666667" customWidth="1"/>
    <col min="4" max="4" width="10.8333333333333" customWidth="1"/>
    <col min="5" max="5" width="21" customWidth="1"/>
    <col min="6" max="6" width="9.16666666666667" customWidth="1"/>
    <col min="7" max="7" width="7.66666666666667" customWidth="1"/>
    <col min="8" max="8" width="10.8333333333333" customWidth="1"/>
    <col min="9" max="9" width="12.3333333333333" customWidth="1"/>
    <col min="10" max="10" width="12.8333333333333" customWidth="1"/>
    <col min="11" max="11" width="9" customWidth="1"/>
    <col min="12" max="12" width="10.3333333333333" customWidth="1"/>
    <col min="13" max="13" width="11.8333333333333" customWidth="1"/>
    <col min="14" max="16" width="12.8333333333333" customWidth="1"/>
    <col min="17" max="17" width="11.3333333333333" customWidth="1"/>
    <col min="18" max="18" width="12" customWidth="1"/>
    <col min="19" max="19" width="11.6666666666667" customWidth="1"/>
    <col min="20" max="20" width="12.8333333333333" customWidth="1"/>
    <col min="21" max="21" width="10.1666666666667" customWidth="1"/>
    <col min="22" max="22" width="13" customWidth="1"/>
    <col min="23" max="23" width="11.5" customWidth="1"/>
    <col min="24" max="24" width="12.8333333333333" customWidth="1"/>
    <col min="25" max="25" width="9.5" customWidth="1"/>
    <col min="26" max="26" width="10.3333333333333" customWidth="1"/>
    <col min="27" max="27" width="10.8333333333333" customWidth="1"/>
  </cols>
  <sheetData>
    <row r="1" ht="15" customHeight="1" spans="1:28">
      <c r="A1" s="31"/>
      <c r="B1" s="28"/>
      <c r="C1" s="64"/>
      <c r="D1" s="64"/>
      <c r="E1" s="64"/>
      <c r="F1" s="64"/>
      <c r="G1" s="64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31" t="s">
        <v>335</v>
      </c>
      <c r="AB1" s="28"/>
    </row>
    <row r="2" ht="30" customHeight="1" spans="1:28">
      <c r="A2" s="66" t="s">
        <v>336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30"/>
    </row>
    <row r="3" ht="15" customHeight="1" spans="1:28">
      <c r="A3" s="67"/>
      <c r="B3" s="28"/>
      <c r="C3" s="64"/>
      <c r="D3" s="64"/>
      <c r="E3" s="64"/>
      <c r="F3" s="64"/>
      <c r="G3" s="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31" t="s">
        <v>3</v>
      </c>
      <c r="AB3" s="28"/>
    </row>
    <row r="4" ht="15" customHeight="1" spans="1:28">
      <c r="A4" s="34" t="s">
        <v>85</v>
      </c>
      <c r="B4" s="34"/>
      <c r="C4" s="34"/>
      <c r="D4" s="6" t="s">
        <v>86</v>
      </c>
      <c r="E4" s="6" t="s">
        <v>334</v>
      </c>
      <c r="F4" s="5" t="s">
        <v>92</v>
      </c>
      <c r="G4" s="69" t="s">
        <v>151</v>
      </c>
      <c r="H4" s="69"/>
      <c r="I4" s="69"/>
      <c r="J4" s="69"/>
      <c r="K4" s="74" t="s">
        <v>152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5" t="s">
        <v>268</v>
      </c>
      <c r="W4" s="75" t="s">
        <v>269</v>
      </c>
      <c r="X4" s="75" t="s">
        <v>270</v>
      </c>
      <c r="Y4" s="34" t="s">
        <v>271</v>
      </c>
      <c r="Z4" s="34"/>
      <c r="AA4" s="34"/>
      <c r="AB4" s="30"/>
    </row>
    <row r="5" ht="60" customHeight="1" spans="1:28">
      <c r="A5" s="5" t="s">
        <v>89</v>
      </c>
      <c r="B5" s="5" t="s">
        <v>90</v>
      </c>
      <c r="C5" s="5" t="s">
        <v>91</v>
      </c>
      <c r="D5" s="6"/>
      <c r="E5" s="6"/>
      <c r="F5" s="5"/>
      <c r="G5" s="70" t="s">
        <v>102</v>
      </c>
      <c r="H5" s="71" t="s">
        <v>153</v>
      </c>
      <c r="I5" s="71" t="s">
        <v>154</v>
      </c>
      <c r="J5" s="71" t="s">
        <v>155</v>
      </c>
      <c r="K5" s="70" t="s">
        <v>102</v>
      </c>
      <c r="L5" s="71" t="s">
        <v>153</v>
      </c>
      <c r="M5" s="71" t="s">
        <v>154</v>
      </c>
      <c r="N5" s="71" t="s">
        <v>155</v>
      </c>
      <c r="O5" s="24" t="s">
        <v>272</v>
      </c>
      <c r="P5" s="24" t="s">
        <v>273</v>
      </c>
      <c r="Q5" s="24" t="s">
        <v>274</v>
      </c>
      <c r="R5" s="24" t="s">
        <v>275</v>
      </c>
      <c r="S5" s="6" t="s">
        <v>276</v>
      </c>
      <c r="T5" s="6" t="s">
        <v>277</v>
      </c>
      <c r="U5" s="6" t="s">
        <v>162</v>
      </c>
      <c r="V5" s="75"/>
      <c r="W5" s="75"/>
      <c r="X5" s="75"/>
      <c r="Y5" s="6" t="s">
        <v>102</v>
      </c>
      <c r="Z5" s="6" t="s">
        <v>151</v>
      </c>
      <c r="AA5" s="6" t="s">
        <v>152</v>
      </c>
      <c r="AB5" s="30"/>
    </row>
    <row r="6" ht="19.5" customHeight="1" spans="1:28">
      <c r="A6" s="72" t="s">
        <v>119</v>
      </c>
      <c r="B6" s="72" t="s">
        <v>119</v>
      </c>
      <c r="C6" s="72" t="s">
        <v>119</v>
      </c>
      <c r="D6" s="73" t="s">
        <v>119</v>
      </c>
      <c r="E6" s="73" t="s">
        <v>119</v>
      </c>
      <c r="F6" s="73">
        <v>1</v>
      </c>
      <c r="G6" s="73">
        <v>2</v>
      </c>
      <c r="H6" s="73">
        <v>3</v>
      </c>
      <c r="I6" s="73">
        <v>4</v>
      </c>
      <c r="J6" s="73">
        <v>5</v>
      </c>
      <c r="K6" s="73">
        <v>6</v>
      </c>
      <c r="L6" s="73">
        <v>7</v>
      </c>
      <c r="M6" s="73">
        <v>8</v>
      </c>
      <c r="N6" s="73">
        <v>9</v>
      </c>
      <c r="O6" s="73">
        <v>10</v>
      </c>
      <c r="P6" s="73">
        <v>11</v>
      </c>
      <c r="Q6" s="73">
        <v>12</v>
      </c>
      <c r="R6" s="73">
        <v>13</v>
      </c>
      <c r="S6" s="73">
        <v>14</v>
      </c>
      <c r="T6" s="73">
        <v>15</v>
      </c>
      <c r="U6" s="73">
        <v>16</v>
      </c>
      <c r="V6" s="73">
        <v>17</v>
      </c>
      <c r="W6" s="73">
        <v>18</v>
      </c>
      <c r="X6" s="73">
        <v>19</v>
      </c>
      <c r="Y6" s="73">
        <v>20</v>
      </c>
      <c r="Z6" s="73">
        <v>21</v>
      </c>
      <c r="AA6" s="73">
        <v>22</v>
      </c>
      <c r="AB6" s="28"/>
    </row>
    <row r="7" ht="19.5" customHeight="1" spans="1:28">
      <c r="A7" s="10"/>
      <c r="B7" s="11"/>
      <c r="C7" s="12"/>
      <c r="D7" s="10"/>
      <c r="E7" s="12"/>
      <c r="F7" s="37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20"/>
      <c r="U7" s="37"/>
      <c r="V7" s="15"/>
      <c r="W7" s="15"/>
      <c r="X7" s="15"/>
      <c r="Y7" s="15"/>
      <c r="Z7" s="15"/>
      <c r="AA7" s="15"/>
      <c r="AB7" s="38"/>
    </row>
    <row r="8" ht="9.75" customHeight="1" spans="2:28">
      <c r="B8" s="38"/>
      <c r="D8" s="38"/>
      <c r="E8" s="38"/>
      <c r="F8" s="38"/>
      <c r="I8" s="38"/>
      <c r="M8" s="38"/>
      <c r="O8" s="38"/>
      <c r="P8" s="38"/>
      <c r="Q8" s="38"/>
      <c r="R8" s="38"/>
      <c r="S8" s="38"/>
      <c r="U8" s="38"/>
      <c r="V8" s="38"/>
      <c r="W8" s="38"/>
      <c r="X8" s="38"/>
      <c r="Y8" s="38"/>
      <c r="AA8" s="38"/>
      <c r="AB8" s="38"/>
    </row>
    <row r="9" ht="9.75" customHeight="1" spans="4:27">
      <c r="D9" s="38"/>
      <c r="E9" s="38"/>
      <c r="F9" s="38"/>
      <c r="H9" s="38"/>
      <c r="I9" s="38"/>
      <c r="K9" s="38"/>
      <c r="M9" s="38"/>
      <c r="O9" s="38"/>
      <c r="P9" s="38"/>
      <c r="Q9" s="38"/>
      <c r="V9" s="38"/>
      <c r="W9" s="38"/>
      <c r="X9" s="38"/>
      <c r="Y9" s="38"/>
      <c r="AA9" s="38"/>
    </row>
    <row r="10" ht="9.75" customHeight="1" spans="5:18">
      <c r="E10" s="38"/>
      <c r="H10" s="38"/>
      <c r="O10" s="38"/>
      <c r="R10" s="38"/>
    </row>
    <row r="11" ht="9.75" customHeight="1" spans="3:26">
      <c r="C11" s="38"/>
      <c r="D11" s="38"/>
      <c r="E11" s="38"/>
      <c r="K11" s="38"/>
      <c r="M11" s="38"/>
      <c r="W11" s="38"/>
      <c r="Y11" s="38"/>
      <c r="Z11" s="38"/>
    </row>
    <row r="12" ht="9.75" customHeight="1" spans="5:24">
      <c r="E12" s="38"/>
      <c r="H12" s="38"/>
      <c r="I12" s="38"/>
      <c r="M12" s="38"/>
      <c r="X12" s="38"/>
    </row>
    <row r="13" ht="9.75" customHeight="1" spans="4:7">
      <c r="D13" s="38"/>
      <c r="G13" s="38"/>
    </row>
    <row r="14" ht="9.75" customHeight="1" spans="5:5">
      <c r="E14" s="38"/>
    </row>
    <row r="15" ht="9.75" customHeight="1" spans="4:21">
      <c r="D15" s="38"/>
      <c r="E15" s="38"/>
      <c r="F15" s="38"/>
      <c r="N15" s="38"/>
      <c r="T15" s="38"/>
      <c r="U15" s="38"/>
    </row>
    <row r="16" ht="9.75" customHeight="1" spans="4:21">
      <c r="D16" s="38"/>
      <c r="E16" s="38"/>
      <c r="F16" s="38"/>
      <c r="N16" s="38"/>
      <c r="T16" s="38"/>
      <c r="U16" s="38"/>
    </row>
    <row r="17" ht="9.75" customHeight="1" spans="5:20">
      <c r="E17" s="38"/>
      <c r="M17" s="38"/>
      <c r="T17" s="38"/>
    </row>
    <row r="18" ht="9.75" customHeight="1" spans="5:25">
      <c r="E18" s="38"/>
      <c r="T18" s="38"/>
      <c r="Y18" s="38"/>
    </row>
    <row r="19" ht="9.75" customHeight="1" spans="5:20">
      <c r="E19" s="38"/>
      <c r="T19" s="38"/>
    </row>
    <row r="20" ht="9.75" customHeight="1" spans="20:20">
      <c r="T20" s="38"/>
    </row>
    <row r="21" ht="9.75" customHeight="1" spans="5:5">
      <c r="E21" s="38"/>
    </row>
    <row r="22" ht="9.75" customHeight="1"/>
  </sheetData>
  <mergeCells count="6">
    <mergeCell ref="D4:D5"/>
    <mergeCell ref="E4:E5"/>
    <mergeCell ref="F4:F5"/>
    <mergeCell ref="V4:V5"/>
    <mergeCell ref="W4:W5"/>
    <mergeCell ref="X4:X5"/>
  </mergeCells>
  <printOptions horizontalCentered="1"/>
  <pageMargins left="0" right="0" top="0.98" bottom="0.98" header="0.51" footer="0.51"/>
  <pageSetup paperSize="9" scale="59" fitToHeight="999" orientation="landscape" horizontalDpi="600" verticalDpi="6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1"/>
  <sheetViews>
    <sheetView showGridLines="0" showZeros="0" topLeftCell="A2" workbookViewId="0">
      <selection activeCell="O13" sqref="O13"/>
    </sheetView>
  </sheetViews>
  <sheetFormatPr defaultColWidth="9.16666666666667" defaultRowHeight="11.25"/>
  <cols>
    <col min="1" max="1" width="5.33333333333333" customWidth="1"/>
    <col min="2" max="3" width="6.16666666666667" customWidth="1"/>
    <col min="4" max="4" width="11.8333333333333" customWidth="1"/>
    <col min="5" max="5" width="21.5" customWidth="1"/>
    <col min="6" max="6" width="8.33333333333333" customWidth="1"/>
    <col min="7" max="7" width="9" customWidth="1"/>
    <col min="8" max="8" width="10" customWidth="1"/>
    <col min="9" max="9" width="12.1666666666667" customWidth="1"/>
    <col min="10" max="10" width="12.6666666666667" customWidth="1"/>
    <col min="11" max="11" width="9" customWidth="1"/>
    <col min="12" max="12" width="10.8333333333333" customWidth="1"/>
    <col min="13" max="13" width="12" customWidth="1"/>
    <col min="14" max="14" width="11.6666666666667" customWidth="1"/>
    <col min="15" max="15" width="12.6666666666667" customWidth="1"/>
    <col min="16" max="16" width="10.1666666666667" customWidth="1"/>
    <col min="17" max="17" width="11.1666666666667" customWidth="1"/>
    <col min="18" max="18" width="10.6666666666667" customWidth="1"/>
    <col min="19" max="20" width="12.6666666666667" customWidth="1"/>
    <col min="21" max="21" width="10.6666666666667" customWidth="1"/>
    <col min="22" max="22" width="11.8333333333333" customWidth="1"/>
    <col min="23" max="23" width="10.6666666666667" customWidth="1"/>
    <col min="24" max="24" width="12.6666666666667" customWidth="1"/>
    <col min="25" max="25" width="7" customWidth="1"/>
    <col min="26" max="26" width="11.1666666666667" customWidth="1"/>
    <col min="27" max="27" width="10.3333333333333" customWidth="1"/>
  </cols>
  <sheetData>
    <row r="1" ht="15" customHeight="1" spans="1:28">
      <c r="A1" s="31"/>
      <c r="B1" s="28"/>
      <c r="C1" s="64"/>
      <c r="D1" s="64"/>
      <c r="E1" s="64"/>
      <c r="F1" s="64"/>
      <c r="G1" s="64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31" t="s">
        <v>337</v>
      </c>
      <c r="AB1" s="28"/>
    </row>
    <row r="2" ht="15" customHeight="1" spans="1:28">
      <c r="A2" s="31"/>
      <c r="B2" s="28"/>
      <c r="C2" s="64"/>
      <c r="D2" s="64"/>
      <c r="E2" s="64"/>
      <c r="F2" s="64"/>
      <c r="G2" s="6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31" t="s">
        <v>338</v>
      </c>
      <c r="AB2" s="28"/>
    </row>
    <row r="3" ht="30" customHeight="1" spans="1:28">
      <c r="A3" s="66" t="s">
        <v>339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30"/>
    </row>
    <row r="4" ht="15" customHeight="1" spans="1:28">
      <c r="A4" s="67"/>
      <c r="B4" s="28"/>
      <c r="C4" s="64"/>
      <c r="D4" s="64"/>
      <c r="E4" s="64"/>
      <c r="F4" s="64"/>
      <c r="G4" s="64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31" t="s">
        <v>3</v>
      </c>
      <c r="AB4" s="28"/>
    </row>
    <row r="5" ht="15" customHeight="1" spans="1:28">
      <c r="A5" s="34" t="s">
        <v>85</v>
      </c>
      <c r="B5" s="34"/>
      <c r="C5" s="34"/>
      <c r="D5" s="6" t="s">
        <v>86</v>
      </c>
      <c r="E5" s="6" t="s">
        <v>334</v>
      </c>
      <c r="F5" s="5" t="s">
        <v>92</v>
      </c>
      <c r="G5" s="69" t="s">
        <v>151</v>
      </c>
      <c r="H5" s="69"/>
      <c r="I5" s="69"/>
      <c r="J5" s="69"/>
      <c r="K5" s="74" t="s">
        <v>152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5" t="s">
        <v>268</v>
      </c>
      <c r="W5" s="75" t="s">
        <v>269</v>
      </c>
      <c r="X5" s="75" t="s">
        <v>270</v>
      </c>
      <c r="Y5" s="34" t="s">
        <v>271</v>
      </c>
      <c r="Z5" s="34"/>
      <c r="AA5" s="34"/>
      <c r="AB5" s="30"/>
    </row>
    <row r="6" ht="60" customHeight="1" spans="1:28">
      <c r="A6" s="5" t="s">
        <v>89</v>
      </c>
      <c r="B6" s="5" t="s">
        <v>90</v>
      </c>
      <c r="C6" s="5" t="s">
        <v>91</v>
      </c>
      <c r="D6" s="6"/>
      <c r="E6" s="6"/>
      <c r="F6" s="5"/>
      <c r="G6" s="70" t="s">
        <v>102</v>
      </c>
      <c r="H6" s="71" t="s">
        <v>153</v>
      </c>
      <c r="I6" s="71" t="s">
        <v>154</v>
      </c>
      <c r="J6" s="71" t="s">
        <v>155</v>
      </c>
      <c r="K6" s="70" t="s">
        <v>102</v>
      </c>
      <c r="L6" s="71" t="s">
        <v>153</v>
      </c>
      <c r="M6" s="71" t="s">
        <v>154</v>
      </c>
      <c r="N6" s="71" t="s">
        <v>155</v>
      </c>
      <c r="O6" s="24" t="s">
        <v>272</v>
      </c>
      <c r="P6" s="24" t="s">
        <v>273</v>
      </c>
      <c r="Q6" s="24" t="s">
        <v>274</v>
      </c>
      <c r="R6" s="24" t="s">
        <v>275</v>
      </c>
      <c r="S6" s="6" t="s">
        <v>276</v>
      </c>
      <c r="T6" s="6" t="s">
        <v>277</v>
      </c>
      <c r="U6" s="6" t="s">
        <v>162</v>
      </c>
      <c r="V6" s="75"/>
      <c r="W6" s="75"/>
      <c r="X6" s="75"/>
      <c r="Y6" s="6" t="s">
        <v>102</v>
      </c>
      <c r="Z6" s="6" t="s">
        <v>151</v>
      </c>
      <c r="AA6" s="6" t="s">
        <v>152</v>
      </c>
      <c r="AB6" s="30"/>
    </row>
    <row r="7" ht="21.75" customHeight="1" spans="1:28">
      <c r="A7" s="72" t="s">
        <v>119</v>
      </c>
      <c r="B7" s="72" t="s">
        <v>119</v>
      </c>
      <c r="C7" s="72" t="s">
        <v>119</v>
      </c>
      <c r="D7" s="73" t="s">
        <v>119</v>
      </c>
      <c r="E7" s="73" t="s">
        <v>119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  <c r="Q7" s="73">
        <v>12</v>
      </c>
      <c r="R7" s="73">
        <v>13</v>
      </c>
      <c r="S7" s="73">
        <v>14</v>
      </c>
      <c r="T7" s="73">
        <v>15</v>
      </c>
      <c r="U7" s="73">
        <v>16</v>
      </c>
      <c r="V7" s="73">
        <v>17</v>
      </c>
      <c r="W7" s="73">
        <v>18</v>
      </c>
      <c r="X7" s="73">
        <v>19</v>
      </c>
      <c r="Y7" s="73">
        <v>20</v>
      </c>
      <c r="Z7" s="73">
        <v>21</v>
      </c>
      <c r="AA7" s="73">
        <v>22</v>
      </c>
      <c r="AB7" s="28"/>
    </row>
    <row r="8" ht="21.75" customHeight="1" spans="1:28">
      <c r="A8" s="10"/>
      <c r="B8" s="10"/>
      <c r="C8" s="10"/>
      <c r="D8" s="10"/>
      <c r="E8" s="10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8"/>
    </row>
    <row r="9" ht="23.25" customHeight="1" spans="2:26">
      <c r="B9" s="38"/>
      <c r="C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23.25" customHeight="1" spans="3:28">
      <c r="C10" s="38"/>
      <c r="E10" s="38"/>
      <c r="G10" s="38"/>
      <c r="I10" s="38"/>
      <c r="J10" s="38"/>
      <c r="L10" s="38"/>
      <c r="N10" s="38"/>
      <c r="O10" s="38"/>
      <c r="P10" s="38"/>
      <c r="Q10" s="38"/>
      <c r="R10" s="38"/>
      <c r="S10" s="38"/>
      <c r="U10" s="38"/>
      <c r="V10" s="38"/>
      <c r="W10" s="38"/>
      <c r="X10" s="38"/>
      <c r="Z10" s="38"/>
      <c r="AB10" s="38"/>
    </row>
    <row r="11" ht="23.25" customHeight="1" spans="4:24">
      <c r="D11" s="38"/>
      <c r="E11" s="38"/>
      <c r="G11" s="38"/>
      <c r="H11" s="38"/>
      <c r="J11" s="38"/>
      <c r="M11" s="38"/>
      <c r="Q11" s="38"/>
      <c r="R11" s="38"/>
      <c r="W11" s="38"/>
      <c r="X11" s="38"/>
    </row>
    <row r="12" ht="23.25" customHeight="1" spans="4:27">
      <c r="D12" s="38"/>
      <c r="F12" s="38"/>
      <c r="I12" s="38"/>
      <c r="K12" s="38"/>
      <c r="N12" s="38"/>
      <c r="P12" s="38"/>
      <c r="S12" s="38"/>
      <c r="W12" s="38"/>
      <c r="Y12" s="38"/>
      <c r="AA12" s="38"/>
    </row>
    <row r="13" ht="23.25" customHeight="1" spans="4:19">
      <c r="D13" s="38"/>
      <c r="G13" s="38"/>
      <c r="H13" s="38"/>
      <c r="J13" s="38"/>
      <c r="S13" s="38"/>
    </row>
    <row r="14" ht="23.25" customHeight="1" spans="5:10">
      <c r="E14" s="38"/>
      <c r="I14" s="38"/>
      <c r="J14" s="38"/>
    </row>
    <row r="15" spans="5:7">
      <c r="E15" s="38"/>
      <c r="G15" s="38"/>
    </row>
    <row r="17" spans="8:10">
      <c r="H17" s="38"/>
      <c r="J17" s="38"/>
    </row>
    <row r="19" spans="5:5">
      <c r="E19" s="38"/>
    </row>
    <row r="21" spans="11:11">
      <c r="K21" s="38"/>
    </row>
  </sheetData>
  <mergeCells count="6">
    <mergeCell ref="D5:D6"/>
    <mergeCell ref="E5:E6"/>
    <mergeCell ref="F5:F6"/>
    <mergeCell ref="V5:V6"/>
    <mergeCell ref="W5:W6"/>
    <mergeCell ref="X5:X6"/>
  </mergeCells>
  <printOptions horizontalCentered="1"/>
  <pageMargins left="0" right="0" top="0.98" bottom="0.98" header="0.51" footer="0.51"/>
  <pageSetup paperSize="9" scale="61" fitToHeight="999" orientation="landscape" horizontalDpi="600" verticalDpi="6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workbookViewId="0">
      <selection activeCell="O20" sqref="O20"/>
    </sheetView>
  </sheetViews>
  <sheetFormatPr defaultColWidth="9.16666666666667" defaultRowHeight="11.25"/>
  <cols>
    <col min="1" max="1" width="5.66666666666667" customWidth="1"/>
    <col min="2" max="2" width="5" customWidth="1"/>
    <col min="3" max="3" width="5.33333333333333" customWidth="1"/>
    <col min="4" max="4" width="14.5" customWidth="1"/>
    <col min="5" max="5" width="28.5" customWidth="1"/>
    <col min="6" max="27" width="11.8333333333333" customWidth="1"/>
    <col min="28" max="16384" width="9.16666666666667" customWidth="1"/>
  </cols>
  <sheetData>
    <row r="1" ht="15" customHeight="1" spans="1:28">
      <c r="A1" s="31"/>
      <c r="B1" s="28"/>
      <c r="C1" s="64"/>
      <c r="D1" s="64"/>
      <c r="E1" s="64"/>
      <c r="F1" s="64"/>
      <c r="G1" s="64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31" t="s">
        <v>340</v>
      </c>
      <c r="AB1" s="28"/>
    </row>
    <row r="2" ht="30" customHeight="1" spans="1:28">
      <c r="A2" s="66" t="s">
        <v>149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30"/>
    </row>
    <row r="3" ht="15" customHeight="1" spans="1:28">
      <c r="A3" s="67"/>
      <c r="B3" s="28"/>
      <c r="C3" s="64"/>
      <c r="D3" s="64"/>
      <c r="E3" s="64"/>
      <c r="F3" s="64"/>
      <c r="G3" s="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31" t="s">
        <v>3</v>
      </c>
      <c r="AB3" s="28"/>
    </row>
    <row r="4" ht="15" customHeight="1" spans="1:28">
      <c r="A4" s="34" t="s">
        <v>85</v>
      </c>
      <c r="B4" s="34"/>
      <c r="C4" s="34"/>
      <c r="D4" s="6" t="s">
        <v>86</v>
      </c>
      <c r="E4" s="6" t="s">
        <v>334</v>
      </c>
      <c r="F4" s="5" t="s">
        <v>92</v>
      </c>
      <c r="G4" s="69" t="s">
        <v>151</v>
      </c>
      <c r="H4" s="69"/>
      <c r="I4" s="69"/>
      <c r="J4" s="69"/>
      <c r="K4" s="74" t="s">
        <v>152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5" t="s">
        <v>268</v>
      </c>
      <c r="W4" s="75" t="s">
        <v>269</v>
      </c>
      <c r="X4" s="75" t="s">
        <v>270</v>
      </c>
      <c r="Y4" s="34" t="s">
        <v>271</v>
      </c>
      <c r="Z4" s="34"/>
      <c r="AA4" s="34"/>
      <c r="AB4" s="30"/>
    </row>
    <row r="5" ht="60" customHeight="1" spans="1:28">
      <c r="A5" s="5" t="s">
        <v>89</v>
      </c>
      <c r="B5" s="5" t="s">
        <v>90</v>
      </c>
      <c r="C5" s="5" t="s">
        <v>91</v>
      </c>
      <c r="D5" s="6"/>
      <c r="E5" s="6"/>
      <c r="F5" s="5"/>
      <c r="G5" s="70" t="s">
        <v>102</v>
      </c>
      <c r="H5" s="71" t="s">
        <v>153</v>
      </c>
      <c r="I5" s="71" t="s">
        <v>154</v>
      </c>
      <c r="J5" s="71" t="s">
        <v>155</v>
      </c>
      <c r="K5" s="70" t="s">
        <v>102</v>
      </c>
      <c r="L5" s="71" t="s">
        <v>153</v>
      </c>
      <c r="M5" s="71" t="s">
        <v>154</v>
      </c>
      <c r="N5" s="71" t="s">
        <v>155</v>
      </c>
      <c r="O5" s="24" t="s">
        <v>272</v>
      </c>
      <c r="P5" s="24" t="s">
        <v>273</v>
      </c>
      <c r="Q5" s="24" t="s">
        <v>274</v>
      </c>
      <c r="R5" s="24" t="s">
        <v>275</v>
      </c>
      <c r="S5" s="6" t="s">
        <v>276</v>
      </c>
      <c r="T5" s="6" t="s">
        <v>277</v>
      </c>
      <c r="U5" s="6" t="s">
        <v>162</v>
      </c>
      <c r="V5" s="75"/>
      <c r="W5" s="75"/>
      <c r="X5" s="75"/>
      <c r="Y5" s="6" t="s">
        <v>102</v>
      </c>
      <c r="Z5" s="6" t="s">
        <v>151</v>
      </c>
      <c r="AA5" s="6" t="s">
        <v>152</v>
      </c>
      <c r="AB5" s="30"/>
    </row>
    <row r="6" ht="18.75" customHeight="1" spans="1:28">
      <c r="A6" s="72" t="s">
        <v>119</v>
      </c>
      <c r="B6" s="72" t="s">
        <v>119</v>
      </c>
      <c r="C6" s="72" t="s">
        <v>119</v>
      </c>
      <c r="D6" s="73" t="s">
        <v>119</v>
      </c>
      <c r="E6" s="73" t="s">
        <v>119</v>
      </c>
      <c r="F6" s="73">
        <v>1</v>
      </c>
      <c r="G6" s="73">
        <v>2</v>
      </c>
      <c r="H6" s="73">
        <v>3</v>
      </c>
      <c r="I6" s="73">
        <v>4</v>
      </c>
      <c r="J6" s="73">
        <v>5</v>
      </c>
      <c r="K6" s="73">
        <v>6</v>
      </c>
      <c r="L6" s="73">
        <v>7</v>
      </c>
      <c r="M6" s="73">
        <v>8</v>
      </c>
      <c r="N6" s="73">
        <v>9</v>
      </c>
      <c r="O6" s="73">
        <v>10</v>
      </c>
      <c r="P6" s="73">
        <v>11</v>
      </c>
      <c r="Q6" s="73">
        <v>12</v>
      </c>
      <c r="R6" s="73">
        <v>13</v>
      </c>
      <c r="S6" s="73">
        <v>14</v>
      </c>
      <c r="T6" s="73">
        <v>15</v>
      </c>
      <c r="U6" s="73">
        <v>16</v>
      </c>
      <c r="V6" s="73">
        <v>17</v>
      </c>
      <c r="W6" s="73">
        <v>18</v>
      </c>
      <c r="X6" s="73">
        <v>19</v>
      </c>
      <c r="Y6" s="73">
        <v>20</v>
      </c>
      <c r="Z6" s="73">
        <v>21</v>
      </c>
      <c r="AA6" s="73">
        <v>22</v>
      </c>
      <c r="AB6" s="28"/>
    </row>
    <row r="7" ht="18.75" customHeight="1" spans="1:30">
      <c r="A7" s="13"/>
      <c r="B7" s="10"/>
      <c r="C7" s="12"/>
      <c r="D7" s="13"/>
      <c r="E7" s="10"/>
      <c r="F7" s="15"/>
      <c r="G7" s="15"/>
      <c r="H7" s="15"/>
      <c r="I7" s="15"/>
      <c r="J7" s="20"/>
      <c r="K7" s="37"/>
      <c r="L7" s="15"/>
      <c r="M7" s="15"/>
      <c r="N7" s="15"/>
      <c r="O7" s="15"/>
      <c r="P7" s="15"/>
      <c r="Q7" s="15"/>
      <c r="R7" s="15"/>
      <c r="S7" s="15"/>
      <c r="T7" s="20"/>
      <c r="U7" s="37"/>
      <c r="V7" s="15"/>
      <c r="W7" s="15"/>
      <c r="X7" s="15"/>
      <c r="Y7" s="15"/>
      <c r="Z7" s="15"/>
      <c r="AA7" s="15"/>
      <c r="AD7" s="76"/>
    </row>
    <row r="8" ht="23.25" customHeight="1" spans="3:28">
      <c r="C8" s="38"/>
      <c r="D8" s="38"/>
      <c r="E8" s="38"/>
      <c r="F8" s="38"/>
      <c r="G8" s="38"/>
      <c r="H8" s="38"/>
      <c r="I8" s="38"/>
      <c r="M8" s="38"/>
      <c r="Q8" s="38"/>
      <c r="R8" s="38"/>
      <c r="S8" s="38"/>
      <c r="T8" s="38"/>
      <c r="V8" s="38"/>
      <c r="W8" s="38"/>
      <c r="X8" s="38"/>
      <c r="Y8" s="38"/>
      <c r="Z8" s="38"/>
      <c r="AB8" s="38"/>
    </row>
    <row r="9" ht="23.25" customHeight="1" spans="4:28">
      <c r="D9" s="38"/>
      <c r="E9" s="38"/>
      <c r="F9" s="38"/>
      <c r="M9" s="38"/>
      <c r="N9" s="38"/>
      <c r="T9" s="38"/>
      <c r="U9" s="38"/>
      <c r="V9" s="38"/>
      <c r="W9" s="38"/>
      <c r="X9" s="38"/>
      <c r="Y9" s="38"/>
      <c r="AB9" s="38"/>
    </row>
    <row r="10" ht="9.75" customHeight="1" spans="4:27">
      <c r="D10" s="38"/>
      <c r="E10" s="38"/>
      <c r="I10" s="38"/>
      <c r="N10" s="38"/>
      <c r="R10" s="38"/>
      <c r="S10" s="38"/>
      <c r="T10" s="38"/>
      <c r="Z10" s="38"/>
      <c r="AA10" s="38"/>
    </row>
    <row r="11" ht="9.75" customHeight="1" spans="4:26">
      <c r="D11" s="38"/>
      <c r="E11" s="38"/>
      <c r="F11" s="38"/>
      <c r="P11" s="38"/>
      <c r="S11" s="38"/>
      <c r="T11" s="38"/>
      <c r="V11" s="38"/>
      <c r="W11" s="38"/>
      <c r="Z11" s="38"/>
    </row>
    <row r="12" ht="9.75" customHeight="1" spans="4:28">
      <c r="D12" s="38"/>
      <c r="E12" s="38"/>
      <c r="F12" s="38"/>
      <c r="J12" s="38"/>
      <c r="S12" s="38"/>
      <c r="T12" s="38"/>
      <c r="Z12" s="38"/>
      <c r="AB12" s="38"/>
    </row>
    <row r="13" ht="9.75" customHeight="1" spans="4:26">
      <c r="D13" s="38"/>
      <c r="E13" s="38"/>
      <c r="T13" s="38"/>
      <c r="Z13" s="38"/>
    </row>
    <row r="14" ht="9.75" customHeight="1" spans="4:25">
      <c r="D14" s="38"/>
      <c r="E14" s="38"/>
      <c r="Q14" s="38"/>
      <c r="Y14" s="38"/>
    </row>
    <row r="15" ht="9.75" customHeight="1" spans="5:30">
      <c r="E15" s="38"/>
      <c r="V15" s="38"/>
      <c r="AD15" s="38"/>
    </row>
    <row r="16" ht="9.75" customHeight="1" spans="5:24">
      <c r="E16" s="38"/>
      <c r="T16" s="38"/>
      <c r="X16" s="38"/>
    </row>
    <row r="17" ht="9.75" customHeight="1" spans="5:26">
      <c r="E17" s="38"/>
      <c r="Z17" s="38"/>
    </row>
    <row r="18" ht="9.75" customHeight="1"/>
    <row r="19" spans="18:18">
      <c r="R19" s="38"/>
    </row>
    <row r="20" spans="20:20">
      <c r="T20" s="38"/>
    </row>
    <row r="22" spans="16:20">
      <c r="P22" s="38"/>
      <c r="T22" s="38"/>
    </row>
  </sheetData>
  <mergeCells count="6">
    <mergeCell ref="D4:D5"/>
    <mergeCell ref="E4:E5"/>
    <mergeCell ref="F4:F5"/>
    <mergeCell ref="V4:V5"/>
    <mergeCell ref="W4:W5"/>
    <mergeCell ref="X4:X5"/>
  </mergeCells>
  <pageMargins left="0.75" right="0.75" top="1" bottom="1" header="0.51" footer="0.5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showGridLines="0" showZeros="0" workbookViewId="0">
      <selection activeCell="A12" sqref="A12"/>
    </sheetView>
  </sheetViews>
  <sheetFormatPr defaultColWidth="9.16666666666667" defaultRowHeight="11.25" outlineLevelCol="2"/>
  <cols>
    <col min="1" max="1" width="88.3333333333333" customWidth="1"/>
    <col min="2" max="2" width="30.1666666666667" customWidth="1"/>
  </cols>
  <sheetData>
    <row r="1" ht="12.75" customHeight="1" spans="2:2">
      <c r="B1" s="31" t="s">
        <v>341</v>
      </c>
    </row>
    <row r="2" ht="21" customHeight="1" spans="1:2">
      <c r="A2" s="56" t="s">
        <v>342</v>
      </c>
      <c r="B2" s="56"/>
    </row>
    <row r="3" ht="12.75" customHeight="1" spans="2:2">
      <c r="B3" s="57" t="s">
        <v>3</v>
      </c>
    </row>
    <row r="4" ht="24.75" customHeight="1" spans="1:2">
      <c r="A4" s="6" t="s">
        <v>343</v>
      </c>
      <c r="B4" s="6" t="s">
        <v>344</v>
      </c>
    </row>
    <row r="5" ht="24.75" customHeight="1" spans="1:2">
      <c r="A5" s="58" t="s">
        <v>345</v>
      </c>
      <c r="B5" s="59"/>
    </row>
    <row r="6" ht="24.75" customHeight="1" spans="1:3">
      <c r="A6" s="60" t="s">
        <v>346</v>
      </c>
      <c r="B6" s="37"/>
      <c r="C6" s="38"/>
    </row>
    <row r="7" ht="24.75" customHeight="1" spans="1:2">
      <c r="A7" s="60" t="s">
        <v>347</v>
      </c>
      <c r="B7" s="61"/>
    </row>
    <row r="8" ht="24.75" customHeight="1" spans="1:2">
      <c r="A8" s="60" t="s">
        <v>348</v>
      </c>
      <c r="B8" s="62"/>
    </row>
    <row r="9" ht="24.75" customHeight="1" spans="1:2">
      <c r="A9" s="63" t="s">
        <v>349</v>
      </c>
      <c r="B9" s="37"/>
    </row>
    <row r="10" ht="24.75" customHeight="1" spans="1:2">
      <c r="A10" s="63" t="s">
        <v>350</v>
      </c>
      <c r="B10" s="61"/>
    </row>
    <row r="11" ht="24.75" customHeight="1" spans="1:2">
      <c r="A11" s="60" t="s">
        <v>351</v>
      </c>
      <c r="B11" s="61">
        <v>2.8</v>
      </c>
    </row>
    <row r="12" ht="24.75" customHeight="1" spans="1:2">
      <c r="A12" s="60" t="s">
        <v>352</v>
      </c>
      <c r="B12" s="61">
        <v>10</v>
      </c>
    </row>
    <row r="13" ht="12.75" customHeight="1"/>
  </sheetData>
  <mergeCells count="1">
    <mergeCell ref="A2:B2"/>
  </mergeCells>
  <printOptions horizontalCentered="1"/>
  <pageMargins left="0" right="0" top="0.98" bottom="0.98" header="0.51" footer="0.51"/>
  <pageSetup paperSize="9" fitToHeight="999" orientation="landscape" horizontalDpi="600" verticalDpi="6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K14" sqref="K14"/>
    </sheetView>
  </sheetViews>
  <sheetFormatPr defaultColWidth="9.16666666666667" defaultRowHeight="11.25"/>
  <cols>
    <col min="1" max="3" width="5.66666666666667" customWidth="1"/>
    <col min="4" max="4" width="10.3333333333333" customWidth="1"/>
    <col min="5" max="5" width="17.8333333333333" customWidth="1"/>
    <col min="6" max="6" width="10.3333333333333" customWidth="1"/>
    <col min="7" max="8" width="10.6666666666667" customWidth="1"/>
    <col min="9" max="13" width="9.5" customWidth="1"/>
    <col min="14" max="15" width="9.16666666666667" customWidth="1"/>
    <col min="16" max="21" width="9.5" customWidth="1"/>
    <col min="22" max="32" width="5.16666666666667" customWidth="1"/>
    <col min="33" max="16384" width="9.16666666666667" customWidth="1"/>
  </cols>
  <sheetData>
    <row r="1" ht="18" customHeight="1" spans="1:32">
      <c r="A1" s="1" t="s">
        <v>353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7" t="s">
        <v>354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ht="21" customHeight="1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ht="15.75" customHeight="1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7" t="s">
        <v>3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ht="18" customHeight="1" spans="1:32">
      <c r="A4" s="43" t="s">
        <v>85</v>
      </c>
      <c r="B4" s="43"/>
      <c r="C4" s="43"/>
      <c r="D4" s="3" t="s">
        <v>86</v>
      </c>
      <c r="E4" s="3" t="s">
        <v>355</v>
      </c>
      <c r="F4" s="44" t="s">
        <v>356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ht="24.75" customHeight="1" spans="1:32">
      <c r="A5" s="6" t="s">
        <v>89</v>
      </c>
      <c r="B5" s="6" t="s">
        <v>90</v>
      </c>
      <c r="C5" s="6" t="s">
        <v>91</v>
      </c>
      <c r="D5" s="6"/>
      <c r="E5" s="6"/>
      <c r="F5" s="4" t="s">
        <v>99</v>
      </c>
      <c r="G5" s="45" t="s">
        <v>93</v>
      </c>
      <c r="H5" s="45"/>
      <c r="I5" s="45"/>
      <c r="J5" s="45"/>
      <c r="K5" s="45"/>
      <c r="L5" s="45"/>
      <c r="M5" s="45"/>
      <c r="N5" s="46"/>
      <c r="O5" s="47" t="s">
        <v>94</v>
      </c>
      <c r="P5" s="48" t="s">
        <v>95</v>
      </c>
      <c r="Q5" s="51" t="s">
        <v>357</v>
      </c>
      <c r="R5" s="51"/>
      <c r="S5" s="51"/>
      <c r="T5" s="3" t="s">
        <v>97</v>
      </c>
      <c r="U5" s="3" t="s">
        <v>358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ht="63" customHeight="1" spans="1:32">
      <c r="A6" s="6"/>
      <c r="B6" s="6"/>
      <c r="C6" s="6"/>
      <c r="D6" s="6"/>
      <c r="E6" s="6"/>
      <c r="F6" s="6"/>
      <c r="G6" s="18" t="s">
        <v>102</v>
      </c>
      <c r="H6" s="18" t="s">
        <v>100</v>
      </c>
      <c r="I6" s="18" t="s">
        <v>110</v>
      </c>
      <c r="J6" s="18" t="s">
        <v>111</v>
      </c>
      <c r="K6" s="18" t="s">
        <v>112</v>
      </c>
      <c r="L6" s="18" t="s">
        <v>113</v>
      </c>
      <c r="M6" s="18" t="s">
        <v>114</v>
      </c>
      <c r="N6" s="19" t="s">
        <v>115</v>
      </c>
      <c r="O6" s="47"/>
      <c r="P6" s="49"/>
      <c r="Q6" s="52" t="s">
        <v>102</v>
      </c>
      <c r="R6" s="47" t="s">
        <v>103</v>
      </c>
      <c r="S6" s="47" t="s">
        <v>104</v>
      </c>
      <c r="T6" s="6"/>
      <c r="U6" s="6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ht="20.25" customHeight="1" spans="1:32">
      <c r="A7" s="9" t="s">
        <v>119</v>
      </c>
      <c r="B7" s="9" t="s">
        <v>119</v>
      </c>
      <c r="C7" s="9" t="s">
        <v>119</v>
      </c>
      <c r="D7" s="9" t="s">
        <v>119</v>
      </c>
      <c r="E7" s="9" t="s">
        <v>119</v>
      </c>
      <c r="F7" s="9">
        <v>1</v>
      </c>
      <c r="G7" s="9">
        <f t="shared" ref="G7:U7" si="0">F7+1</f>
        <v>2</v>
      </c>
      <c r="H7" s="9">
        <f t="shared" si="0"/>
        <v>3</v>
      </c>
      <c r="I7" s="9">
        <f t="shared" si="0"/>
        <v>4</v>
      </c>
      <c r="J7" s="9">
        <f t="shared" si="0"/>
        <v>5</v>
      </c>
      <c r="K7" s="9">
        <f t="shared" si="0"/>
        <v>6</v>
      </c>
      <c r="L7" s="9">
        <f t="shared" si="0"/>
        <v>7</v>
      </c>
      <c r="M7" s="9">
        <f t="shared" si="0"/>
        <v>8</v>
      </c>
      <c r="N7" s="9">
        <f t="shared" si="0"/>
        <v>9</v>
      </c>
      <c r="O7" s="9">
        <f t="shared" si="0"/>
        <v>10</v>
      </c>
      <c r="P7" s="9">
        <f t="shared" si="0"/>
        <v>11</v>
      </c>
      <c r="Q7" s="9">
        <f t="shared" si="0"/>
        <v>12</v>
      </c>
      <c r="R7" s="9">
        <f t="shared" si="0"/>
        <v>13</v>
      </c>
      <c r="S7" s="9">
        <f t="shared" si="0"/>
        <v>14</v>
      </c>
      <c r="T7" s="9">
        <f t="shared" si="0"/>
        <v>15</v>
      </c>
      <c r="U7" s="9">
        <f t="shared" si="0"/>
        <v>16</v>
      </c>
      <c r="V7" s="36"/>
      <c r="W7" s="39"/>
      <c r="X7" s="39"/>
      <c r="Y7" s="39"/>
      <c r="Z7" s="39"/>
      <c r="AA7" s="39"/>
      <c r="AB7" s="39"/>
      <c r="AC7" s="39"/>
      <c r="AD7" s="39"/>
      <c r="AE7" s="40"/>
      <c r="AF7" s="40"/>
    </row>
    <row r="8" ht="18.75" customHeight="1" spans="1:32">
      <c r="A8" s="13"/>
      <c r="B8" s="13"/>
      <c r="C8" s="13"/>
      <c r="D8" s="13"/>
      <c r="E8" s="13" t="s">
        <v>99</v>
      </c>
      <c r="F8" s="37"/>
      <c r="G8" s="15"/>
      <c r="H8" s="20"/>
      <c r="I8" s="21"/>
      <c r="J8" s="21"/>
      <c r="K8" s="21"/>
      <c r="L8" s="37"/>
      <c r="M8" s="20"/>
      <c r="N8" s="37"/>
      <c r="O8" s="20"/>
      <c r="P8" s="21"/>
      <c r="Q8" s="21"/>
      <c r="R8" s="21"/>
      <c r="S8" s="21"/>
      <c r="T8" s="21"/>
      <c r="U8" s="37"/>
      <c r="V8" s="38"/>
      <c r="W8" s="38"/>
      <c r="X8" s="53"/>
      <c r="Y8" s="53"/>
      <c r="Z8" s="53"/>
      <c r="AA8" s="53"/>
      <c r="AB8" s="53"/>
      <c r="AC8" s="54"/>
      <c r="AD8" s="54"/>
      <c r="AE8" s="55"/>
      <c r="AF8" s="55"/>
    </row>
    <row r="9" ht="18.75" customHeight="1" spans="1:32">
      <c r="A9" s="13"/>
      <c r="B9" s="13"/>
      <c r="C9" s="13"/>
      <c r="D9" s="13"/>
      <c r="E9" s="13"/>
      <c r="F9" s="37"/>
      <c r="G9" s="15"/>
      <c r="H9" s="20"/>
      <c r="I9" s="21"/>
      <c r="J9" s="21"/>
      <c r="K9" s="21"/>
      <c r="L9" s="37"/>
      <c r="M9" s="20"/>
      <c r="N9" s="37"/>
      <c r="O9" s="20"/>
      <c r="P9" s="21"/>
      <c r="Q9" s="21"/>
      <c r="R9" s="21"/>
      <c r="S9" s="21"/>
      <c r="T9" s="21"/>
      <c r="U9" s="37"/>
      <c r="W9" s="38"/>
      <c r="X9" s="40"/>
      <c r="Y9" s="28"/>
      <c r="Z9" s="28"/>
      <c r="AA9" s="28"/>
      <c r="AB9" s="28"/>
      <c r="AC9" s="28"/>
      <c r="AD9" s="28"/>
      <c r="AE9" s="28"/>
      <c r="AF9" s="28"/>
    </row>
    <row r="10" ht="18.75" customHeight="1" spans="1:21">
      <c r="A10" s="13"/>
      <c r="B10" s="13"/>
      <c r="C10" s="13"/>
      <c r="D10" s="13"/>
      <c r="E10" s="13"/>
      <c r="F10" s="37"/>
      <c r="G10" s="15"/>
      <c r="H10" s="20"/>
      <c r="I10" s="21"/>
      <c r="J10" s="21"/>
      <c r="K10" s="21"/>
      <c r="L10" s="37"/>
      <c r="M10" s="20"/>
      <c r="N10" s="37"/>
      <c r="O10" s="20"/>
      <c r="P10" s="21"/>
      <c r="Q10" s="21"/>
      <c r="R10" s="21"/>
      <c r="S10" s="21"/>
      <c r="T10" s="21"/>
      <c r="U10" s="37"/>
    </row>
  </sheetData>
  <mergeCells count="14">
    <mergeCell ref="F4:U4"/>
    <mergeCell ref="G5:N5"/>
    <mergeCell ref="Q5:S5"/>
    <mergeCell ref="A5:A6"/>
    <mergeCell ref="B5:B6"/>
    <mergeCell ref="C5:C6"/>
    <mergeCell ref="D4:D6"/>
    <mergeCell ref="E4:E6"/>
    <mergeCell ref="F5:F6"/>
    <mergeCell ref="O5:O6"/>
    <mergeCell ref="P5:P6"/>
    <mergeCell ref="T5:T6"/>
    <mergeCell ref="U5:U6"/>
    <mergeCell ref="A1:T3"/>
  </mergeCells>
  <pageMargins left="0.75" right="0.75" top="1" bottom="1" header="0.51" footer="0.5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5"/>
  <sheetViews>
    <sheetView tabSelected="1" workbookViewId="0">
      <selection activeCell="G17" sqref="G17"/>
    </sheetView>
  </sheetViews>
  <sheetFormatPr defaultColWidth="9.16666666666667" defaultRowHeight="15" customHeight="1"/>
  <cols>
    <col min="1" max="3" width="4.83333333333333" customWidth="1"/>
    <col min="4" max="4" width="32" customWidth="1"/>
    <col min="5" max="5" width="10.3333333333333" customWidth="1"/>
    <col min="6" max="6" width="11.1666666666667" customWidth="1"/>
    <col min="7" max="7" width="10.3333333333333" customWidth="1"/>
    <col min="8" max="8" width="10.6666666666667" customWidth="1"/>
    <col min="9" max="9" width="10.5" customWidth="1"/>
    <col min="10" max="16" width="6" customWidth="1"/>
    <col min="17" max="25" width="6" hidden="1" customWidth="1"/>
    <col min="26" max="29" width="6" customWidth="1"/>
    <col min="30" max="30" width="5.16666666666667" customWidth="1"/>
    <col min="31" max="37" width="6" customWidth="1"/>
    <col min="38" max="16384" width="9.16666666666667" customWidth="1"/>
  </cols>
  <sheetData>
    <row r="1" customHeight="1" spans="1:37">
      <c r="A1" s="1" t="s">
        <v>359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27" t="s">
        <v>360</v>
      </c>
      <c r="AF1" s="28"/>
      <c r="AG1" s="28"/>
      <c r="AH1" s="28"/>
      <c r="AI1" s="28"/>
      <c r="AJ1" s="28"/>
      <c r="AK1" s="28"/>
    </row>
    <row r="2" ht="30" customHeight="1" spans="1:3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9"/>
      <c r="AE2" s="29"/>
      <c r="AF2" s="30"/>
      <c r="AG2" s="30"/>
      <c r="AH2" s="30"/>
      <c r="AI2" s="30"/>
      <c r="AJ2" s="30"/>
      <c r="AK2" s="30"/>
    </row>
    <row r="3" customHeight="1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E3" s="31" t="s">
        <v>3</v>
      </c>
      <c r="AF3" s="28"/>
      <c r="AG3" s="28"/>
      <c r="AH3" s="28"/>
      <c r="AI3" s="28"/>
      <c r="AJ3" s="28"/>
      <c r="AK3" s="28"/>
    </row>
    <row r="4" customHeight="1" spans="1:37">
      <c r="A4" s="2" t="s">
        <v>85</v>
      </c>
      <c r="B4" s="2"/>
      <c r="C4" s="2"/>
      <c r="D4" s="3" t="s">
        <v>361</v>
      </c>
      <c r="E4" s="3" t="s">
        <v>86</v>
      </c>
      <c r="F4" s="4" t="s">
        <v>362</v>
      </c>
      <c r="G4" s="5" t="s">
        <v>88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30"/>
      <c r="AG4" s="30"/>
      <c r="AH4" s="30"/>
      <c r="AI4" s="30"/>
      <c r="AJ4" s="30"/>
      <c r="AK4" s="30"/>
    </row>
    <row r="5" ht="30" customHeight="1" spans="1:37">
      <c r="A5" s="5" t="s">
        <v>89</v>
      </c>
      <c r="B5" s="5" t="s">
        <v>90</v>
      </c>
      <c r="C5" s="5" t="s">
        <v>91</v>
      </c>
      <c r="D5" s="6"/>
      <c r="E5" s="6"/>
      <c r="F5" s="6"/>
      <c r="G5" s="7" t="s">
        <v>92</v>
      </c>
      <c r="H5" s="8" t="s">
        <v>93</v>
      </c>
      <c r="I5" s="8"/>
      <c r="J5" s="8"/>
      <c r="K5" s="8"/>
      <c r="L5" s="8"/>
      <c r="M5" s="8"/>
      <c r="N5" s="8"/>
      <c r="O5" s="8"/>
      <c r="P5" s="7"/>
      <c r="Q5" s="17" t="s">
        <v>94</v>
      </c>
      <c r="R5" s="22" t="s">
        <v>95</v>
      </c>
      <c r="S5" s="3" t="s">
        <v>357</v>
      </c>
      <c r="T5" s="3"/>
      <c r="U5" s="4"/>
      <c r="V5" s="23" t="s">
        <v>97</v>
      </c>
      <c r="W5" s="23"/>
      <c r="X5" s="23"/>
      <c r="Y5" s="23"/>
      <c r="Z5" s="32" t="s">
        <v>98</v>
      </c>
      <c r="AA5" s="2"/>
      <c r="AB5" s="2"/>
      <c r="AC5" s="2"/>
      <c r="AD5" s="2"/>
      <c r="AE5" s="2"/>
      <c r="AF5" s="30"/>
      <c r="AG5" s="30"/>
      <c r="AH5" s="30"/>
      <c r="AI5" s="30"/>
      <c r="AJ5" s="30"/>
      <c r="AK5" s="30"/>
    </row>
    <row r="6" customHeight="1" spans="1:37">
      <c r="A6" s="5"/>
      <c r="B6" s="5"/>
      <c r="C6" s="5"/>
      <c r="D6" s="6"/>
      <c r="E6" s="6"/>
      <c r="F6" s="6"/>
      <c r="G6" s="5"/>
      <c r="H6" s="3" t="s">
        <v>99</v>
      </c>
      <c r="I6" s="4" t="s">
        <v>100</v>
      </c>
      <c r="J6" s="7" t="s">
        <v>101</v>
      </c>
      <c r="K6" s="7"/>
      <c r="L6" s="7"/>
      <c r="M6" s="7"/>
      <c r="N6" s="7"/>
      <c r="O6" s="7"/>
      <c r="P6" s="7"/>
      <c r="Q6" s="24"/>
      <c r="R6" s="25"/>
      <c r="S6" s="6" t="s">
        <v>102</v>
      </c>
      <c r="T6" s="6" t="s">
        <v>103</v>
      </c>
      <c r="U6" s="26" t="s">
        <v>104</v>
      </c>
      <c r="V6" s="26" t="s">
        <v>102</v>
      </c>
      <c r="W6" s="26" t="s">
        <v>105</v>
      </c>
      <c r="X6" s="26" t="s">
        <v>106</v>
      </c>
      <c r="Y6" s="6" t="s">
        <v>104</v>
      </c>
      <c r="Z6" s="33" t="s">
        <v>102</v>
      </c>
      <c r="AA6" s="6" t="s">
        <v>107</v>
      </c>
      <c r="AB6" s="34" t="s">
        <v>108</v>
      </c>
      <c r="AC6" s="34"/>
      <c r="AD6" s="34"/>
      <c r="AE6" s="6" t="s">
        <v>109</v>
      </c>
      <c r="AF6" s="30"/>
      <c r="AG6" s="30"/>
      <c r="AH6" s="30"/>
      <c r="AI6" s="30"/>
      <c r="AJ6" s="30"/>
      <c r="AK6" s="30"/>
    </row>
    <row r="7" ht="63" customHeight="1" spans="1:37">
      <c r="A7" s="5"/>
      <c r="B7" s="5"/>
      <c r="C7" s="5"/>
      <c r="D7" s="6"/>
      <c r="E7" s="6"/>
      <c r="F7" s="6"/>
      <c r="G7" s="5"/>
      <c r="H7" s="6"/>
      <c r="I7" s="6"/>
      <c r="J7" s="17" t="s">
        <v>102</v>
      </c>
      <c r="K7" s="18" t="s">
        <v>110</v>
      </c>
      <c r="L7" s="17" t="s">
        <v>111</v>
      </c>
      <c r="M7" s="17" t="s">
        <v>112</v>
      </c>
      <c r="N7" s="17" t="s">
        <v>113</v>
      </c>
      <c r="O7" s="17" t="s">
        <v>114</v>
      </c>
      <c r="P7" s="19" t="s">
        <v>115</v>
      </c>
      <c r="Q7" s="24"/>
      <c r="R7" s="25"/>
      <c r="S7" s="6"/>
      <c r="T7" s="6"/>
      <c r="U7" s="26"/>
      <c r="V7" s="26"/>
      <c r="W7" s="26"/>
      <c r="X7" s="26"/>
      <c r="Y7" s="6"/>
      <c r="Z7" s="33"/>
      <c r="AA7" s="6"/>
      <c r="AB7" s="35" t="s">
        <v>116</v>
      </c>
      <c r="AC7" s="35" t="s">
        <v>117</v>
      </c>
      <c r="AD7" s="35" t="s">
        <v>118</v>
      </c>
      <c r="AE7" s="6"/>
      <c r="AF7" s="30"/>
      <c r="AG7" s="30"/>
      <c r="AH7" s="30"/>
      <c r="AI7" s="30"/>
      <c r="AJ7" s="30"/>
      <c r="AK7" s="30"/>
    </row>
    <row r="8" customHeight="1" spans="1:37">
      <c r="A8" s="9" t="s">
        <v>119</v>
      </c>
      <c r="B8" s="9" t="s">
        <v>119</v>
      </c>
      <c r="C8" s="9" t="s">
        <v>119</v>
      </c>
      <c r="D8" s="9" t="s">
        <v>119</v>
      </c>
      <c r="E8" s="9" t="s">
        <v>119</v>
      </c>
      <c r="F8" s="9" t="s">
        <v>119</v>
      </c>
      <c r="G8" s="9">
        <v>1</v>
      </c>
      <c r="H8" s="9">
        <f t="shared" ref="H8:AE8" si="0">G8+1</f>
        <v>2</v>
      </c>
      <c r="I8" s="9">
        <f t="shared" si="0"/>
        <v>3</v>
      </c>
      <c r="J8" s="9">
        <f t="shared" si="0"/>
        <v>4</v>
      </c>
      <c r="K8" s="9">
        <f t="shared" si="0"/>
        <v>5</v>
      </c>
      <c r="L8" s="9">
        <f t="shared" si="0"/>
        <v>6</v>
      </c>
      <c r="M8" s="9">
        <f t="shared" si="0"/>
        <v>7</v>
      </c>
      <c r="N8" s="9">
        <f t="shared" si="0"/>
        <v>8</v>
      </c>
      <c r="O8" s="9">
        <f t="shared" si="0"/>
        <v>9</v>
      </c>
      <c r="P8" s="9">
        <f t="shared" si="0"/>
        <v>10</v>
      </c>
      <c r="Q8" s="9">
        <f t="shared" si="0"/>
        <v>11</v>
      </c>
      <c r="R8" s="9">
        <f t="shared" si="0"/>
        <v>12</v>
      </c>
      <c r="S8" s="9">
        <f t="shared" si="0"/>
        <v>13</v>
      </c>
      <c r="T8" s="9">
        <f t="shared" si="0"/>
        <v>14</v>
      </c>
      <c r="U8" s="9">
        <f t="shared" si="0"/>
        <v>15</v>
      </c>
      <c r="V8" s="9">
        <f t="shared" si="0"/>
        <v>16</v>
      </c>
      <c r="W8" s="9">
        <f t="shared" si="0"/>
        <v>17</v>
      </c>
      <c r="X8" s="9">
        <f t="shared" si="0"/>
        <v>18</v>
      </c>
      <c r="Y8" s="9">
        <f t="shared" si="0"/>
        <v>19</v>
      </c>
      <c r="Z8" s="9">
        <f t="shared" si="0"/>
        <v>20</v>
      </c>
      <c r="AA8" s="9">
        <f t="shared" si="0"/>
        <v>21</v>
      </c>
      <c r="AB8" s="9">
        <f t="shared" si="0"/>
        <v>22</v>
      </c>
      <c r="AC8" s="9">
        <f t="shared" si="0"/>
        <v>23</v>
      </c>
      <c r="AD8" s="9">
        <f t="shared" si="0"/>
        <v>24</v>
      </c>
      <c r="AE8" s="9">
        <f t="shared" si="0"/>
        <v>25</v>
      </c>
      <c r="AF8" s="36"/>
      <c r="AG8" s="39"/>
      <c r="AH8" s="39"/>
      <c r="AI8" s="39"/>
      <c r="AJ8" s="39"/>
      <c r="AK8" s="40"/>
    </row>
    <row r="9" customHeight="1" spans="1:37">
      <c r="A9" s="10"/>
      <c r="B9" s="11"/>
      <c r="C9" s="12"/>
      <c r="D9" s="13"/>
      <c r="E9" s="10"/>
      <c r="F9" s="14">
        <f t="shared" ref="F9:F15" si="1">SUM(G9)</f>
        <v>60</v>
      </c>
      <c r="G9" s="15">
        <v>60</v>
      </c>
      <c r="H9" s="15">
        <v>60</v>
      </c>
      <c r="I9" s="20">
        <v>60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37"/>
      <c r="AF9" s="38"/>
      <c r="AG9" s="38"/>
      <c r="AI9" s="41"/>
      <c r="AJ9" s="41"/>
      <c r="AK9" s="42"/>
    </row>
    <row r="10" customHeight="1" spans="1:37">
      <c r="A10" s="16"/>
      <c r="B10" s="16"/>
      <c r="C10" s="16"/>
      <c r="D10" s="16" t="s">
        <v>121</v>
      </c>
      <c r="E10" s="10" t="s">
        <v>120</v>
      </c>
      <c r="F10" s="14">
        <f t="shared" si="1"/>
        <v>60</v>
      </c>
      <c r="G10" s="14">
        <f t="shared" ref="G10:G15" si="2">SUM(H10)</f>
        <v>60</v>
      </c>
      <c r="H10" s="14">
        <v>60</v>
      </c>
      <c r="I10" s="20">
        <v>60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37"/>
      <c r="AF10" s="38"/>
      <c r="AI10" s="28"/>
      <c r="AJ10" s="28"/>
      <c r="AK10" s="28"/>
    </row>
    <row r="11" customHeight="1" spans="1:37">
      <c r="A11" s="16"/>
      <c r="B11" s="16"/>
      <c r="C11" s="16"/>
      <c r="D11" s="16" t="s">
        <v>123</v>
      </c>
      <c r="E11" s="10" t="s">
        <v>283</v>
      </c>
      <c r="F11" s="14">
        <f t="shared" si="1"/>
        <v>60</v>
      </c>
      <c r="G11" s="14">
        <f t="shared" si="2"/>
        <v>60</v>
      </c>
      <c r="H11" s="14">
        <f>SUM(H12:H15)</f>
        <v>60</v>
      </c>
      <c r="I11" s="20">
        <v>60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37"/>
      <c r="AF11" s="38"/>
      <c r="AI11" s="28"/>
      <c r="AJ11" s="28"/>
      <c r="AK11" s="28"/>
    </row>
    <row r="12" customHeight="1" spans="1:37">
      <c r="A12" s="16" t="s">
        <v>124</v>
      </c>
      <c r="B12" s="16" t="s">
        <v>125</v>
      </c>
      <c r="C12" s="16" t="s">
        <v>129</v>
      </c>
      <c r="D12" s="16" t="s">
        <v>130</v>
      </c>
      <c r="E12" s="10"/>
      <c r="F12" s="14">
        <f t="shared" si="1"/>
        <v>2.8</v>
      </c>
      <c r="G12" s="14">
        <f t="shared" si="2"/>
        <v>2.8</v>
      </c>
      <c r="H12" s="14">
        <v>2.8</v>
      </c>
      <c r="I12" s="20">
        <v>2.8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37"/>
      <c r="AI12" s="28"/>
      <c r="AJ12" s="28"/>
      <c r="AK12" s="28"/>
    </row>
    <row r="13" customHeight="1" spans="1:37">
      <c r="A13" s="16" t="s">
        <v>124</v>
      </c>
      <c r="B13" s="16" t="s">
        <v>125</v>
      </c>
      <c r="C13" s="16" t="s">
        <v>131</v>
      </c>
      <c r="D13" s="16" t="s">
        <v>132</v>
      </c>
      <c r="E13" s="10"/>
      <c r="F13" s="14">
        <f t="shared" si="1"/>
        <v>2</v>
      </c>
      <c r="G13" s="14">
        <f t="shared" si="2"/>
        <v>2</v>
      </c>
      <c r="H13" s="14">
        <v>2</v>
      </c>
      <c r="I13" s="20">
        <v>2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37"/>
      <c r="AI13" s="28"/>
      <c r="AJ13" s="28"/>
      <c r="AK13" s="28"/>
    </row>
    <row r="14" customHeight="1" spans="1:37">
      <c r="A14" s="16" t="s">
        <v>124</v>
      </c>
      <c r="B14" s="16" t="s">
        <v>125</v>
      </c>
      <c r="C14" s="16" t="s">
        <v>133</v>
      </c>
      <c r="D14" s="16" t="s">
        <v>134</v>
      </c>
      <c r="E14" s="10"/>
      <c r="F14" s="14">
        <f t="shared" si="1"/>
        <v>46.7</v>
      </c>
      <c r="G14" s="14">
        <f t="shared" si="2"/>
        <v>46.7</v>
      </c>
      <c r="H14" s="14">
        <v>46.7</v>
      </c>
      <c r="I14" s="20">
        <v>46.7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37"/>
      <c r="AI14" s="28"/>
      <c r="AJ14" s="28"/>
      <c r="AK14" s="28"/>
    </row>
    <row r="15" customHeight="1" spans="1:31">
      <c r="A15" s="16" t="s">
        <v>124</v>
      </c>
      <c r="B15" s="16" t="s">
        <v>125</v>
      </c>
      <c r="C15" s="16" t="s">
        <v>135</v>
      </c>
      <c r="D15" s="16" t="s">
        <v>136</v>
      </c>
      <c r="E15" s="10"/>
      <c r="F15" s="14">
        <f t="shared" si="1"/>
        <v>8.5</v>
      </c>
      <c r="G15" s="14">
        <f t="shared" si="2"/>
        <v>8.5</v>
      </c>
      <c r="H15" s="14">
        <v>8.5</v>
      </c>
      <c r="I15" s="20">
        <v>8.5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37"/>
    </row>
  </sheetData>
  <mergeCells count="27">
    <mergeCell ref="G4:AE4"/>
    <mergeCell ref="H5:P5"/>
    <mergeCell ref="S5:U5"/>
    <mergeCell ref="V5:Y5"/>
    <mergeCell ref="J6:P6"/>
    <mergeCell ref="A5:A7"/>
    <mergeCell ref="B5:B7"/>
    <mergeCell ref="C5:C7"/>
    <mergeCell ref="D4:D7"/>
    <mergeCell ref="E4:E7"/>
    <mergeCell ref="F4:F7"/>
    <mergeCell ref="G5:G7"/>
    <mergeCell ref="H6:H7"/>
    <mergeCell ref="I6:I7"/>
    <mergeCell ref="Q5:Q7"/>
    <mergeCell ref="R5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E6:AE7"/>
    <mergeCell ref="A1:AC3"/>
  </mergeCells>
  <pageMargins left="0" right="0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部门收支总表1</vt:lpstr>
      <vt:lpstr>部门收入预算2</vt:lpstr>
      <vt:lpstr>部门支出预算3</vt:lpstr>
      <vt:lpstr>财政拨款收支总表4</vt:lpstr>
      <vt:lpstr>一般公共预算收支总表5</vt:lpstr>
      <vt:lpstr>一般公共预算支出总表6</vt:lpstr>
      <vt:lpstr>一般公共预算支出（分经济科目）7</vt:lpstr>
      <vt:lpstr>一般公共预算基本支出表8</vt:lpstr>
      <vt:lpstr>国有资本经营9</vt:lpstr>
      <vt:lpstr>政府性基金10</vt:lpstr>
      <vt:lpstr>纳入财政专户11</vt:lpstr>
      <vt:lpstr>上年结余12</vt:lpstr>
      <vt:lpstr>三公两费13</vt:lpstr>
      <vt:lpstr>政府采购14</vt:lpstr>
      <vt:lpstr>项目支出15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2018-01-15T07:38:00Z</dcterms:created>
  <cp:lastPrinted>2016-02-22T00:48:00Z</cp:lastPrinted>
  <dcterms:modified xsi:type="dcterms:W3CDTF">2020-02-18T02:54:27Z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